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0" yWindow="90" windowWidth="14445" windowHeight="7335" tabRatio="819"/>
  </bookViews>
  <sheets>
    <sheet name="Направление &quot;A&quot;" sheetId="1" r:id="rId1"/>
    <sheet name="Направление &quot;Б&quot;" sheetId="2" r:id="rId2"/>
    <sheet name="Направление &quot;В&quot;" sheetId="9" r:id="rId3"/>
    <sheet name=" Направление &quot;Г&quot;" sheetId="11" r:id="rId4"/>
    <sheet name="Направление &quot;Г&quot;" sheetId="10" state="hidden" r:id="rId5"/>
    <sheet name="Показатели вне Рейтинга" sheetId="14" r:id="rId6"/>
    <sheet name="Статистика по кол-ву пок-лей" sheetId="13" r:id="rId7"/>
  </sheets>
  <externalReferences>
    <externalReference r:id="rId8"/>
    <externalReference r:id="rId9"/>
  </externalReferences>
  <definedNames>
    <definedName name="_xlnm._FilterDatabase" localSheetId="3" hidden="1">' Направление "Г"'!$A$4:$K$17</definedName>
    <definedName name="_xlnm._FilterDatabase" localSheetId="0" hidden="1">'Направление "A"'!$A$4:$K$4</definedName>
    <definedName name="_xlnm._FilterDatabase" localSheetId="1" hidden="1">'Направление "Б"'!$A$4:$K$4</definedName>
    <definedName name="_xlnm._FilterDatabase" localSheetId="2" hidden="1">'Направление "В"'!$A$4:$K$4</definedName>
    <definedName name="_xlnm._FilterDatabase" localSheetId="4" hidden="1">'Направление "Г"'!$A$1:$J$11</definedName>
    <definedName name="_xlnm._FilterDatabase" localSheetId="5" hidden="1">'Показатели вне Рейтинга'!$A$6:$K$6</definedName>
    <definedName name="_xlnm.Print_Titles" localSheetId="3">' Направление "Г"'!$4:$4</definedName>
    <definedName name="_xlnm.Print_Titles" localSheetId="0">'Направление "A"'!$4:$4</definedName>
    <definedName name="_xlnm.Print_Titles" localSheetId="1">'Направление "Б"'!$4:$4</definedName>
    <definedName name="_xlnm.Print_Titles" localSheetId="2">'Направление "В"'!$4:$4</definedName>
    <definedName name="_xlnm.Print_Titles" localSheetId="5">'Показатели вне Рейтинга'!$6:$6</definedName>
    <definedName name="_xlnm.Print_Area" localSheetId="3">' Направление "Г"'!$A$4:$K$25</definedName>
    <definedName name="_xlnm.Print_Area" localSheetId="0">'Направление "A"'!$A$4:$K$24</definedName>
    <definedName name="_xlnm.Print_Area" localSheetId="1">'Направление "Б"'!$A$4:$K$19</definedName>
    <definedName name="_xlnm.Print_Area" localSheetId="2">'Направление "В"'!$A$4:$K$23</definedName>
    <definedName name="_xlnm.Print_Area" localSheetId="5">'Показатели вне Рейтинга'!$A$1:$K$26</definedName>
    <definedName name="регионы">[1]регионы!$B$5:$B$36</definedName>
    <definedName name="регионы_ФО">[2]регионы!$B$5:$D$37</definedName>
  </definedNames>
  <calcPr calcId="145621"/>
</workbook>
</file>

<file path=xl/calcChain.xml><?xml version="1.0" encoding="utf-8"?>
<calcChain xmlns="http://schemas.openxmlformats.org/spreadsheetml/2006/main">
  <c r="E29" i="11" l="1"/>
  <c r="E17" i="13"/>
  <c r="E25" i="2"/>
  <c r="E30" i="14"/>
  <c r="L28" i="13" s="1"/>
  <c r="E32" i="9"/>
  <c r="E31" i="9"/>
  <c r="L12" i="13"/>
  <c r="L4" i="13"/>
  <c r="F38" i="9" l="1"/>
  <c r="F25" i="13" s="1"/>
  <c r="E33" i="9"/>
  <c r="E37" i="9"/>
  <c r="L24" i="13" l="1"/>
  <c r="L16" i="13"/>
  <c r="E25" i="13"/>
  <c r="E16" i="13"/>
  <c r="E12" i="13"/>
  <c r="E4" i="13"/>
  <c r="E35" i="11"/>
  <c r="L23" i="13" s="1"/>
  <c r="E31" i="11"/>
  <c r="L19" i="13" s="1"/>
  <c r="E30" i="11"/>
  <c r="L18" i="13" s="1"/>
  <c r="L17" i="13"/>
  <c r="E24" i="13"/>
  <c r="E20" i="13"/>
  <c r="E19" i="13"/>
  <c r="E18" i="13"/>
  <c r="E31" i="2"/>
  <c r="L11" i="13" s="1"/>
  <c r="E27" i="2"/>
  <c r="L7" i="13" s="1"/>
  <c r="E26" i="2"/>
  <c r="L6" i="13" s="1"/>
  <c r="L5" i="13"/>
  <c r="E36" i="1"/>
  <c r="E11" i="13" s="1"/>
  <c r="E32" i="1"/>
  <c r="E7" i="13" s="1"/>
  <c r="E31" i="1"/>
  <c r="E6" i="13" s="1"/>
  <c r="E30" i="1"/>
  <c r="E5" i="13" l="1"/>
  <c r="E30" i="13" s="1"/>
  <c r="F36" i="1"/>
  <c r="E29" i="13"/>
  <c r="E32" i="13"/>
  <c r="E31" i="13"/>
  <c r="E37" i="13"/>
  <c r="E36" i="13"/>
  <c r="F32" i="2"/>
  <c r="M12" i="13" s="1"/>
  <c r="F31" i="2"/>
  <c r="M11" i="13" s="1"/>
  <c r="F37" i="1"/>
  <c r="F35" i="11"/>
  <c r="F36" i="11"/>
  <c r="F37" i="9"/>
  <c r="G36" i="11" l="1"/>
  <c r="N24" i="13" s="1"/>
  <c r="M24" i="13"/>
  <c r="G35" i="11"/>
  <c r="N23" i="13" s="1"/>
  <c r="M23" i="13"/>
  <c r="G38" i="9"/>
  <c r="G25" i="13" s="1"/>
  <c r="G37" i="9"/>
  <c r="G24" i="13" s="1"/>
  <c r="F24" i="13"/>
  <c r="G32" i="2"/>
  <c r="N12" i="13" s="1"/>
  <c r="G31" i="2"/>
  <c r="N11" i="13" s="1"/>
  <c r="G37" i="1"/>
  <c r="G12" i="13" s="1"/>
  <c r="F12" i="13"/>
  <c r="G36" i="1"/>
  <c r="G11" i="13" s="1"/>
  <c r="F11" i="13"/>
  <c r="F36" i="13" l="1"/>
  <c r="G36" i="13"/>
  <c r="G37" i="13"/>
  <c r="F37" i="13"/>
</calcChain>
</file>

<file path=xl/comments1.xml><?xml version="1.0" encoding="utf-8"?>
<comments xmlns="http://schemas.openxmlformats.org/spreadsheetml/2006/main">
  <authors>
    <author>Kholodov Viacheslav</author>
  </authors>
  <commentList>
    <comment ref="H15" authorId="0">
      <text>
        <r>
          <rPr>
            <b/>
            <sz val="9"/>
            <color indexed="81"/>
            <rFont val="Tahoma"/>
            <family val="2"/>
            <charset val="204"/>
          </rPr>
          <t>Kholodov Viacheslav:</t>
        </r>
        <r>
          <rPr>
            <sz val="9"/>
            <color indexed="81"/>
            <rFont val="Tahoma"/>
            <family val="2"/>
            <charset val="204"/>
          </rPr>
          <t xml:space="preserve">
Изменили критерии</t>
        </r>
      </text>
    </comment>
  </commentList>
</comments>
</file>

<file path=xl/sharedStrings.xml><?xml version="1.0" encoding="utf-8"?>
<sst xmlns="http://schemas.openxmlformats.org/spreadsheetml/2006/main" count="1054" uniqueCount="530">
  <si>
    <t xml:space="preserve"># </t>
  </si>
  <si>
    <t>#</t>
  </si>
  <si>
    <t xml:space="preserve">Показатель (короткое название) </t>
  </si>
  <si>
    <t xml:space="preserve">Формула
и
Взаимосвязь значения показателя с качеством инвестиционного климата (прямая/обратная)
</t>
  </si>
  <si>
    <t>A1</t>
  </si>
  <si>
    <t>А1.1</t>
  </si>
  <si>
    <t>Эффективность процедур регистрации предприятий</t>
  </si>
  <si>
    <t>Фактор</t>
  </si>
  <si>
    <t>Показатель</t>
  </si>
  <si>
    <t xml:space="preserve">• ООО
- проходило регистрацию в последние 12 месяцев
</t>
  </si>
  <si>
    <t xml:space="preserve">Опрос - числовые параметры
Специальный
</t>
  </si>
  <si>
    <t>А1.2</t>
  </si>
  <si>
    <t>А1.3</t>
  </si>
  <si>
    <t xml:space="preserve">(∑i=1...n(∑оценка по критерию/кол-во критериев)i)/n 
прямая
</t>
  </si>
  <si>
    <t xml:space="preserve">Опрос – удовлетворенность
Специальный
</t>
  </si>
  <si>
    <t>Среднее время получения разрешений на строительство</t>
  </si>
  <si>
    <t>A2</t>
  </si>
  <si>
    <t>Эффективность процедур по выдаче разрешений на строительство</t>
  </si>
  <si>
    <t>А2.1</t>
  </si>
  <si>
    <t xml:space="preserve">(∑i=1...n время получения разрешений на строительство i)/n
обратная
</t>
  </si>
  <si>
    <t>А2.2</t>
  </si>
  <si>
    <t>А2.3</t>
  </si>
  <si>
    <t>A3</t>
  </si>
  <si>
    <t>Эффективность процедур по регистрации прав собственности</t>
  </si>
  <si>
    <t>А3.1</t>
  </si>
  <si>
    <t xml:space="preserve">Среднее время регистрации прав </t>
  </si>
  <si>
    <t>А3.2</t>
  </si>
  <si>
    <t>А3.3</t>
  </si>
  <si>
    <t xml:space="preserve">Оценка деятельности органов власти по регистрации прав на недвижимое имущество и сделок с ним </t>
  </si>
  <si>
    <t>A4</t>
  </si>
  <si>
    <t>А4.1</t>
  </si>
  <si>
    <t xml:space="preserve">Оценка деятельности органов власти по лицензированию отдельных видов деятельности </t>
  </si>
  <si>
    <r>
      <t>Пояснение, например:</t>
    </r>
    <r>
      <rPr>
        <sz val="12"/>
        <rFont val="Calibri"/>
        <family val="2"/>
        <charset val="204"/>
        <scheme val="minor"/>
      </rPr>
      <t xml:space="preserve">
◦ Границы процессов
◦ Наборы документов
◦ Критерии оценки удовлетворенности и качества
</t>
    </r>
  </si>
  <si>
    <r>
      <t>Требования к данным, например:</t>
    </r>
    <r>
      <rPr>
        <sz val="12"/>
        <rFont val="Calibri"/>
        <family val="2"/>
        <charset val="204"/>
        <scheme val="minor"/>
      </rPr>
      <t xml:space="preserve">
◦ Описание респондента
◦ Период сбора данных
</t>
    </r>
  </si>
  <si>
    <r>
      <t>Источник, например:</t>
    </r>
    <r>
      <rPr>
        <sz val="12"/>
        <rFont val="Calibri"/>
        <family val="2"/>
        <charset val="204"/>
        <scheme val="minor"/>
      </rPr>
      <t xml:space="preserve">
◦ Опрос (удовлетворенность/числовые параметры)
◦ Эксперты
◦ Фактические данные/статистика (+ организация: напр., Росстат)
Тип выборки (только для опросных показателей)
</t>
    </r>
  </si>
  <si>
    <t>A5</t>
  </si>
  <si>
    <t>Эффективность процедур по подключению электроэнергии</t>
  </si>
  <si>
    <t>А5.1</t>
  </si>
  <si>
    <t>Среднее время подключения к электросетям</t>
  </si>
  <si>
    <t xml:space="preserve">Среднее время подключения </t>
  </si>
  <si>
    <t>А5.2</t>
  </si>
  <si>
    <t>А5.3</t>
  </si>
  <si>
    <t>Отношение фактических подключений к количеству заключенных договоров на технологическое присоединение</t>
  </si>
  <si>
    <t xml:space="preserve">Доля фактических подключений к количеству заключенных договоров </t>
  </si>
  <si>
    <t xml:space="preserve">n = (Количество подключений за год) / (Количество заключенных договоров на технологическое присоединение (к исполнению за год)) 
прямая
</t>
  </si>
  <si>
    <t>Все подключения и договоры, заключенные юридическими лицами и индивидуальными предпринимателями за последние 12 месяцев.</t>
  </si>
  <si>
    <t>Б1</t>
  </si>
  <si>
    <t>Эффективность институтов, обеспечивающих защищенность бизнеса</t>
  </si>
  <si>
    <t>Б1.1</t>
  </si>
  <si>
    <t xml:space="preserve"> -
прямая  
</t>
  </si>
  <si>
    <t>Б1.2</t>
  </si>
  <si>
    <t>Экспертная оценка</t>
  </si>
  <si>
    <t>Эффективность института оценки регулирующего воздействия в субъекте Российской Федерации</t>
  </si>
  <si>
    <t>Оценка регулирующего воздействия органов власти</t>
  </si>
  <si>
    <t xml:space="preserve">(∑i=1...n(∑оценка по критерию/кол-во критериев)i)/n
прямая  
</t>
  </si>
  <si>
    <t>Б2</t>
  </si>
  <si>
    <t>Б2.1</t>
  </si>
  <si>
    <t xml:space="preserve">Количество запрошенных дополнительных документов у предприятия в год </t>
  </si>
  <si>
    <t xml:space="preserve">(∑i=1...n дополнительные документы i)/n 
обратная
</t>
  </si>
  <si>
    <t xml:space="preserve">Респонденты - юридические лица и индивидуальные предприниматели, официально зарегистрированные и осуществляющие свою деятельность на территории региона, отобранные методом случайной выборки </t>
  </si>
  <si>
    <t xml:space="preserve">Опрос - числовые параметры
Общий
</t>
  </si>
  <si>
    <t>Б2.2</t>
  </si>
  <si>
    <t>Б3</t>
  </si>
  <si>
    <t>Б3.1</t>
  </si>
  <si>
    <t>Респонденты - юридические лица и индивидуальные предприниматели, официально зарегистрированные и осуществляющие свою деятельность на территории региона, отобранные методом случайной выборки</t>
  </si>
  <si>
    <t>Б4</t>
  </si>
  <si>
    <t>Эффективность работы организационных механизмов поддержки бизнеса</t>
  </si>
  <si>
    <t>Б4.1</t>
  </si>
  <si>
    <t>Региональный  Совет по улучшению инвестиционного климата</t>
  </si>
  <si>
    <t>Эксперты - представители деловых объединений региона, знакомые с работой Совета, но не входящие в его состав.</t>
  </si>
  <si>
    <t>Б4.2</t>
  </si>
  <si>
    <t>Эффективность обратной связи и работы канала (каналов) прямой связи инвесторов и руководства субъекта Российской Федерации</t>
  </si>
  <si>
    <t>Каналы прямой связи инвестора с руководством субъекта</t>
  </si>
  <si>
    <t>Эксперты - представители делового сообщества, обладающие информацией о работе канала обратной связи</t>
  </si>
  <si>
    <t>Эффективность работы специализированной (уполномоченной органом власти) организации по привлечению инвестиций и работе с инвесторами в субъекте Российской Федерации</t>
  </si>
  <si>
    <t>Региональная организация по привлечению инвестиций и работе с инвесторами</t>
  </si>
  <si>
    <t xml:space="preserve">(∑i=1...n(∑оценка по критерию/кол-во критериев)i)/n 
прямая  
</t>
  </si>
  <si>
    <t>Эксперты - представители делового сообщества, обладающие информацией о работе органа по привлечению инвестиций</t>
  </si>
  <si>
    <t>Эффективность реализации единого регламента сопровождения инвестиционных проектов по принципу "одного окна" в субъекте Российской Федерации</t>
  </si>
  <si>
    <t>Принцип "одного окна" для инвестиционных проектов</t>
  </si>
  <si>
    <t xml:space="preserve"> Эксперты - представители делового сообщества, обладающие информацией о работе по принципу "одного окна"</t>
  </si>
  <si>
    <t xml:space="preserve">Качество информационной поддержки инвесторов и бизнеса
</t>
  </si>
  <si>
    <t>Качество специализированного интернет-портала об инвестиционной деятельности в субъекте Российской Федерации</t>
  </si>
  <si>
    <t>Интернет - портал об инвестиционной деятельности</t>
  </si>
  <si>
    <t>Информация об инвестиционных возможностях в регионе</t>
  </si>
  <si>
    <t>Респонденты - любые предприниматели региона, отобранные методом случайной выборки</t>
  </si>
  <si>
    <t xml:space="preserve">Опрос – удовлетворенность
Общий
</t>
  </si>
  <si>
    <t>B1</t>
  </si>
  <si>
    <t>Качество и доступность инфраструктуры</t>
  </si>
  <si>
    <t>В1.1</t>
  </si>
  <si>
    <t>Последние имеющиеся данные</t>
  </si>
  <si>
    <t>Фактические данные/статистика (Росавтодор)</t>
  </si>
  <si>
    <t>В1.2</t>
  </si>
  <si>
    <t>Удовлетворенность предпринимателей качеством дорожной сети на территории субъекта Российской Федерации</t>
  </si>
  <si>
    <t xml:space="preserve">Оценка качества дорожных сетей предпринимателями </t>
  </si>
  <si>
    <t>В1.3</t>
  </si>
  <si>
    <t>Удовлетворенность предпринимателей качеством телекоммуникационных услуг  в субъекте Российской Федерации</t>
  </si>
  <si>
    <t xml:space="preserve">Оценка качества телекоммуникационных услуг предпринимателями </t>
  </si>
  <si>
    <t>Фактические данные/статистика (Росстат)</t>
  </si>
  <si>
    <t xml:space="preserve">Оценка объектов инвестиционной инфраструктуры предпринимателями </t>
  </si>
  <si>
    <t>B2</t>
  </si>
  <si>
    <t>В2.1</t>
  </si>
  <si>
    <t xml:space="preserve">Общее количество муниципальных образований - число муниципальных образований, входящих в состав субъекта. </t>
  </si>
  <si>
    <t>Фактические данные/ статистика (Минрегион)</t>
  </si>
  <si>
    <t>В2.2</t>
  </si>
  <si>
    <t>B3</t>
  </si>
  <si>
    <t>В3.1</t>
  </si>
  <si>
    <t>В3.2</t>
  </si>
  <si>
    <t>Количество процедур</t>
  </si>
  <si>
    <t>B4</t>
  </si>
  <si>
    <t>Качество и доступность финансовой поддержки</t>
  </si>
  <si>
    <t>В4.1</t>
  </si>
  <si>
    <t>В4.2</t>
  </si>
  <si>
    <t>Оценка мер государственной финансовой поддержки</t>
  </si>
  <si>
    <t xml:space="preserve">Респонденты:
- Предприниматели и частные (негосударственные) организации
- Воспользовались или пытались воспользоваться мерами государственной поддержки в течение последних 12 месяцев
</t>
  </si>
  <si>
    <t>Качество и доступность трудовых ресурсов</t>
  </si>
  <si>
    <t>Фактические данные/статистика (Росстат, Минобрнауки)</t>
  </si>
  <si>
    <t>Удовлетворенность предпринимателей доступностью трудовых ресурсов необходимой квалификации</t>
  </si>
  <si>
    <t>Оценка доступности необходимых трудовых ресурсов</t>
  </si>
  <si>
    <t>Г1</t>
  </si>
  <si>
    <t xml:space="preserve">Уровень развития малого предпринимательства в субъекте РФ </t>
  </si>
  <si>
    <t xml:space="preserve">Фактические данные/статистика (Минэкономразвития России, субъект РФ) </t>
  </si>
  <si>
    <t>Г1.4</t>
  </si>
  <si>
    <t>Доля субъектов малого предпринимательства (включая индивидуальных предпринимателей), основной вид экономической деятельности которых относится к разделу G ОКВЭД, в общем количестве субъектов малого предпринимательства (включая индивидуальных предпринимателей), зарегистрированных в субъекте Российской Федерации</t>
  </si>
  <si>
    <t>Г2</t>
  </si>
  <si>
    <t xml:space="preserve">Качество организационной, инфраструктурной и информационной поддержки малого предпринимательства </t>
  </si>
  <si>
    <t>Г2.1</t>
  </si>
  <si>
    <t>Наличие региональных общественных организаций, представляющих интересы малого предпринимательства в субъекте Российской Федерации и удовлетворенность предпринимателей их работой</t>
  </si>
  <si>
    <t>Субъекты малого предпринимательства и индивидуальные предприниматели, отобранные методом случайной выборки</t>
  </si>
  <si>
    <t>Г2.2</t>
  </si>
  <si>
    <t>Доля рабочих мест в бизнес-инкубаторах и технопарках  в общем числе занятых на  малых предприятиях</t>
  </si>
  <si>
    <t>Учитываются только резиденты бизнес-инкубаторов, технопарков и т.п.,  средства на создание и развитие которых выделены в рамках программы финансовой поддержки малого и среднего предпринимательства, реализуемой Минэкономразвития России</t>
  </si>
  <si>
    <t>Г2.3</t>
  </si>
  <si>
    <t>Наличие и качество информационного портала по вопросам поддержки и развития малого предпринимательства в  субъекте РФ</t>
  </si>
  <si>
    <t>Г2.4</t>
  </si>
  <si>
    <t>Доля многофункциональных центров предоставления государственных и муниципальных услуг, предоставляющих услуги субъектам малого предпринимательства, в общем количестве многофункциональных центров предоставления государственных и муниципальных услуг, действующих в субъекте Российской Федерации</t>
  </si>
  <si>
    <t>Доля центров предоставления государственных  и муниципальных услуг, оказывающих информационную поддержку малого предпринимательства, в общем количестве таких центров</t>
  </si>
  <si>
    <t>Список услуг может включать предоставление информации, прием документов, выдачу документов или иные услуги, предусмотренные законодательством</t>
  </si>
  <si>
    <t>Г3</t>
  </si>
  <si>
    <t xml:space="preserve">Эффективность нефинансовой поддержки малого предпринимательства </t>
  </si>
  <si>
    <t>Г3.1</t>
  </si>
  <si>
    <t>Доля площади помещений, выкупленных субъектами малого предпринимательства в рамках льготных процедур, установленных законодательством Российской Федерации, в общей площади помещений, включенных в перечень государственного имущества, предназначенного для передачи во владение и (или) в пользование субъектам малого предпринимательства на льготных условиях, на дату формирования такого перечня</t>
  </si>
  <si>
    <t xml:space="preserve">n = (Общая площадь помещений, выкупленных субъектами малого предпринимательства в рамках льготных процедур, установленных законодательством Российской Федерации) / (общую площадь помещений, включенных в перечень государственного имущества, предназначенного для передачи во владение и (или) в пользование субъектам малого предпринимательства, на дату формирования такого перечня) 
прямая  
</t>
  </si>
  <si>
    <t>Г3.2</t>
  </si>
  <si>
    <t>Удовлетворенность субъектов малого предпринимательства наличием и доступностью необходимой для ведения бизнеса недвижимости (строений и земельных участков) в субъекте Российской Федерации</t>
  </si>
  <si>
    <t xml:space="preserve">Оценка необходимой для ведения бизнеса недвижимости </t>
  </si>
  <si>
    <t>Г3.3</t>
  </si>
  <si>
    <t xml:space="preserve">Удовлетворенность предпринимателей работой Центров координации поддержки экспортно-ориентированных субъектов малого и среднего предпринимательства и Евро Инфо Консультационных (Корреспондентских) Центров (ЕИКЦ) </t>
  </si>
  <si>
    <t xml:space="preserve">Оценка работы центров координации и поддержки экспортно-ориентированных субъектов малого и среднего предпринимательства </t>
  </si>
  <si>
    <t>Субъекты малого предпринимательства и индивидуальные предприниматели, воспользовавшиеся услугами Центров в последние 12 месяцев</t>
  </si>
  <si>
    <t>Г4</t>
  </si>
  <si>
    <t>Эффективность финансовой поддержки малого предпринимательства</t>
  </si>
  <si>
    <t>Г4.1</t>
  </si>
  <si>
    <t>Удовлетворенность субъектов малого предпринимательства доступностью кредитных ресурсов в субъекте Российской Федерации</t>
  </si>
  <si>
    <t xml:space="preserve">Оценка доступности кредитных ресурсов </t>
  </si>
  <si>
    <t>Г4.2</t>
  </si>
  <si>
    <t>Доля микрокредитов, выданных субъектам малого предпринимательства региональными и муниципальными микрофинансовыми организациями, и кредитов, выданных субъектам малого предпринимательства коммерческими банками под поручительства региональных гарантийных фондов, в общем объеме кредитования субъектов малого и среднего предпринимательства</t>
  </si>
  <si>
    <t xml:space="preserve">n = {(Объем микрокредитов, выданных субъектам малого предпринимательства региональными и муниципальными микрофинансовыми организациями) + (объем кредитов, выданных субъектам малого предпринимательства коммерческими банками под поручительства региональных гарантийных фондов)} / (общий объем кредитования субъектов малого и среднего предпринимательства) 
прямая  
</t>
  </si>
  <si>
    <t>Фактические данные/статистика (Минэкономразвития России, Банк России)</t>
  </si>
  <si>
    <t>-</t>
  </si>
  <si>
    <t>Опрос – удовлетворенность
Общий</t>
  </si>
  <si>
    <t xml:space="preserve">Экспертная оценка
</t>
  </si>
  <si>
    <t>Среднее количество запрошенных дополнительных (не предусмотренных к обязательному представлению по закону) документов на фирму в год</t>
  </si>
  <si>
    <t>Наличие региональных общественных организаций, представляющих интересы малого предпринимательства, и удовлетворенность предпринимателей их работой</t>
  </si>
  <si>
    <t xml:space="preserve">Критерии удовлетворенности: 1) компетентность региональных общественных организаций 2) качество собственных инициатив общественных организаций 3) общее количество инициатив, которые были успешно реализованы региональными общественными организациями 4) степень влияния общественных организаций на предпринимательское сообщество 5) качество представления и защиты интересов предпринимателей региональными общественными организациями
Шкала оценки: 0 - отсутствие организации, 1-очень плохо, 2 - скорее плохо, 3 - нейтрально, 4 - хорошо, 5 - отлично
i=1...n - респонденты
</t>
  </si>
  <si>
    <t>Информационный портал по вопросам поддержки и развития малого предпринимательства</t>
  </si>
  <si>
    <t xml:space="preserve">{∑оценка по критериям 1, 2, 3) + (1/5)*(оценка по критерию 4)}/кол-во критериев
прямая  
</t>
  </si>
  <si>
    <t>Критерии качества: 1) наличие программы по развитию малого предпринимательства 2) описание мер поддержки малого бизнеса и порядок обращения для их получения 3) информация о региональных общественных организациях и консультативных органах, представляющих интересы малого предпринимательства в субъекте РФ 4)простота и удобство пользования порталом
Шкала оценки для критериев 1-3: 0 - отсутствие портала или несоответствие критерию, 1-соответствие критерию
Шкала оценки для критерия 4: 0 - отсутствие портала, 1-очень плохо, 2 - скорее плохо, 3 - нейтрально, 4 - хорошо, 5 - отлично</t>
  </si>
  <si>
    <t xml:space="preserve">Критерии удовлетворенности: 1) величина процентной ставки кредита 2) размер залога 3) срок кредитования 4) максимальный размер кредитования 5) сроки рассмотрения заявки 6) процесс оформления кредита
Шкала оценки:  1-очень плохо, 2 - скорее плохо, 3 - нейтрально, 4 - хорошо, 5 - отлично
i=1...n - респонденты
</t>
  </si>
  <si>
    <t xml:space="preserve">Удовлетворенность наличием и качеством информации о:
1)экономике региона 2)событиях для инвесторов 3)льготах и иных мерах поддержки для инвесторов 4) списке инвестиционных объектов и площадок 5) списке услуг для инвесторов со стороны регионального органа исполнительной власти
Шкала оценки: 1-очень плохо, 2 - скорее плохо, 3 - нейтрально, 4 - хорошо, 5 - отлично
i=1...n - респонденты
</t>
  </si>
  <si>
    <t xml:space="preserve">Критерии удовлетворенности: 1) доступность мест в объектах инвестиционной инфраструктуры 2) объем предоставляемых услуг 3) эффективность предоставляемых мер поддержки для резидентов объектов инвестиционной инфраструктуры
Шкала оценки: 1-очень плохо, 2 - скорее плохо, 3 - нейтрально, 4 - хорошо, 5 - отлично
i=1...n - респонденты
</t>
  </si>
  <si>
    <t xml:space="preserve">Критерии удовлетворенности: 1) достаточное количество центров 2) набор услуг, доступных в центре 3) эффективность оказываемых услуг для экспортных операций респондента
Шкала оценки: 0 - отсутствие организации, 1-очень плохо, 2 - скорее плохо, 3 - нейтрально, 4 - хорошо, 5 - отлично
i=1...n - респонденты
</t>
  </si>
  <si>
    <t xml:space="preserve">Критерии удовлетворенности: 1) качество мобильной связи (покрытие, стабильность работы и т.п.) для бизнеса респондента 2) стоимость мобильной связи для бизнеса респондента 3) качество интернет-связи (покрытие, стабильность работы, скорость) 4) стоимость интернет-связи для бизнеса респондента
Шкала оценки: 1-очень плохо, 2 - скорее плохо, 3 - нейтрально, 4 - хорошо, 5 - отлично
i=1...n - респонденты
</t>
  </si>
  <si>
    <t>Критерии удовлетворенности: 1) наличие достаточного количества трудовых ресурсов необходимой квалификации в субъекте Российской Федерации 2) количество времени, затраченное на поиск трудовых ресурсов необходимой квалификации 3) денежная стоимость поиска трудовых ресурсов 4) профессионализм найденных трудовых ресурсов
Шкала оценки: 1-очень плохо, 2 - скорее плохо, 3 - нейтрально, 4 - хорошо, 5 - отлично
i=1...n - респонденты</t>
  </si>
  <si>
    <t xml:space="preserve"> - Юридические лица и индивидуальные предприниматели
- Набирали новых сотрудников в течение последних 12 месяцев
- Рассматриваем только 4-е отрасли: промышленное производство, сельское хозяйство, строительство, транспорт и связь (транспорт и связь рассматривается как одна отрасль)</t>
  </si>
  <si>
    <t>Доля рабочих мест, созданных в компаниях-резидентах бизнес-инкубаторов, технопарков, относящихся к малому предпринимательству, в общей среднесписочной численности работников (без внешних совместителей), занятых на субъектах малого предпринимательства (включая индивидуальных предпринимателей), за исключением субъектов малого предпринимательства (включая индивидуальных предпринимателей), основной вид экономической деятельности которых относится к разделу G ОКВЭД</t>
  </si>
  <si>
    <t>Доля площади помещений, выкупленных субъектами малого предпринимательства на льготных условиях,  в общей площади помещений предназначенных для передачи им</t>
  </si>
  <si>
    <t>Доля микрокредитов, выданных малым предприятиям властными структурами/ коммерческими структурами под поручительством региональных фондов в общем объеме кредитования</t>
  </si>
  <si>
    <t>Единицы измерения</t>
  </si>
  <si>
    <t>Дни</t>
  </si>
  <si>
    <t>Шт.</t>
  </si>
  <si>
    <t>%</t>
  </si>
  <si>
    <t>Шт./год</t>
  </si>
  <si>
    <t xml:space="preserve">(∑i=1...n время регистрации права собственности i)/n
обратная
</t>
  </si>
  <si>
    <t>(∑i=1...n время подключения к электросетям i)/n
обратная</t>
  </si>
  <si>
    <t xml:space="preserve">(∑i=1...n общее время регистрации права собственности i)/n
обратная
</t>
  </si>
  <si>
    <t xml:space="preserve">(∑оценка по критерию)/кол-во критериев
прямая  
</t>
  </si>
  <si>
    <t xml:space="preserve">• Владелец полностью владеет зарегистрированной собственностью
• На момент подачи заявления объект регистрации права собственности не подвергался перестройке, требующей узаконивания
• На момент регистрации в здании не находились заселившиеся жильцы
- регистрация права осуществлялась в течение последних 12 мес.
</t>
  </si>
  <si>
    <t xml:space="preserve">Критерии удовлетворенности: 1) количество доступной недвижимости (или земельных участков) для бизнес-целей для покупки или аренды по приемлемой цене 2) средняя цена недвижимости (или земельных участков) для бизнес-целей необходимого качества 3) удобство расположения недвижимости (или земельных участков) для бизнес-целей необходимого качества
Шкала оценки: 1-очень плохо, 2 - скорее плохо, 3 - нейтрально, 4 - хорошо, 5 - отлично
i=1...n - респонденты
</t>
  </si>
  <si>
    <t>n= (Количество субъектов малого предпринимательства (включая индивидуальных предпринимателей), основной вид экономической деятельности которых относится к разделу G ОКВЭД) / (общее количество субъектов малого предпринимательства (включая индивидуальных предпринимателей), зарегистрированных в субъекте Российской Федерации) 
обратная</t>
  </si>
  <si>
    <t xml:space="preserve">n = (Количество многофункциональных центров предоставления государственных и муниципальных услуг, предоставляющих услуги по информационной поддержке субъектов малого предпринимательства) / (общее количество многофункциональных центров предоставления государственных и муниципальных услуг, действующих в субъекте Российской Федерации) 
прямая 
</t>
  </si>
  <si>
    <t xml:space="preserve">n = (Количество рабочих мест, созданных в компаниях-резидентах бизнес-инкубаторов, технопарков, относящихся к малому предпринимательству)/(  {общая среднесписочная  численность работников (без внешних совместителей), занятых на субъектах малого предпринимательства (включая индивидуальных предпринимателей)} - {количество субъектов малого и среднего предпринимательства (включая индивидуальных предпринимателей), основной вид экономической деятельности которых относится к разделу G ОКВЭД}) 
прямая  
</t>
  </si>
  <si>
    <t>Эксперт - представитель делового сообщества или специализированной компании
Опрашивалось по одному эксперту в каждом регионе
Факт наличия или соответствия параметру эксперты подтверждали предоставлением ссылки на соответствующие разделы сайта</t>
  </si>
  <si>
    <t>Средний балл</t>
  </si>
  <si>
    <t>Балл</t>
  </si>
  <si>
    <t>Доля малых предприятий в сферах торговли, ремонта транспортных средств, бытовых изделий и предметов личного пользования в общем количестве малых предприятий</t>
  </si>
  <si>
    <t>Удовлетворенность  деятельностью по  лицензированию отдельных видов предпринимательской деятельности:
 - Медицинской деятельности 
 - Деятельности по перевозкам пассажиров автомобильным транспортом, оборудованным для перевозок пассажиров более восьми человек</t>
  </si>
  <si>
    <t xml:space="preserve">• Частная компания, оказывающая медицинские услуги, требующие лицензирования (например, стоматологический кабинет, поликлиника и т.п.) - (получала лицензию в течение последних 12 мес.)
• Частная транспортная компания, оказывающая требуемые лицензирования услуги по перевозке пассажиров (получала лицензию в течение последних 12 мес.)
</t>
  </si>
  <si>
    <t>А6</t>
  </si>
  <si>
    <t>Эффективность процедур по подключению к газопроводу</t>
  </si>
  <si>
    <t>Среднее время подключения к газопроводу</t>
  </si>
  <si>
    <t>А6.1</t>
  </si>
  <si>
    <t>Удовлетворенность эффективностью процедур по подключению к газопроводу</t>
  </si>
  <si>
    <t>(∑i=1...n время подключения к газопроводу i)/n
обратная</t>
  </si>
  <si>
    <t xml:space="preserve">[ {(∑ i=1...n1 (∑оценка по критерию удовлетворенности по лицензированию медицинской деятельности/кол-во критериев)i)/n1 } + {(∑ i=1...n2 (∑оценка по критерию удовлетворенности по лицензированию деятельности по перевозкам пассажиров/кол-во критериев)i)/n2} ]/2 
прямая
</t>
  </si>
  <si>
    <t>Осведомленность предпринимателей о наличии и качестве работы Уполномоченного по защите прав предпринимателей в субъекте Российской Федерации</t>
  </si>
  <si>
    <t>Осведомленность об Уполномоченном по защите прав предпринимателей</t>
  </si>
  <si>
    <t xml:space="preserve">
( ∑ i=1...n[ ∑виды НПА { ∑оценка НПА k эксперты i по критерию}/кол-во критериев]/кол-во видов НПА)/n 
прямая
</t>
  </si>
  <si>
    <t>Эксперты, знакомые с региональным законодательством о защите прав инвесторов и механизмах поддержки инвестиционной деятельности</t>
  </si>
  <si>
    <t>Критерии эффективности: 1) спектр предоставляемых услуг 2) понятность процедур 3) профессионализм сотрудников 4) скорость оформления необходимых документов
Шкала оценки: 0-отсутствие реализации регламента, 1-очень плохо, 2 - скорее плохо, 3 - нейтрально, 4 - хорошо, 5 - отлично
i=1...n - эксперты</t>
  </si>
  <si>
    <t>Оценка качества и объема  информации об инвестиционных возможностях в субъекте Российской Федерации</t>
  </si>
  <si>
    <t>Г1.1</t>
  </si>
  <si>
    <t>Г1.2</t>
  </si>
  <si>
    <t>Количество субъектов малого предпринимательства (включая индивидуальных предпринимателей)  в расчете на 1 тыс. человек населения в субъекте Российской Федерации</t>
  </si>
  <si>
    <t>Количество субъектов малого предпринимательства на 1 тыс. человек населения</t>
  </si>
  <si>
    <t>шт./тыс. чел.</t>
  </si>
  <si>
    <t xml:space="preserve">n= (Количество субъектов малого предпринимательства (включая индивидуальных предпринимателей))*1 тыс./население в субъекте РФ 
прямая  
</t>
  </si>
  <si>
    <t>Доля среднесписочной численности работников (без внешних совместителей), занятых на субъектах малого предпринимательства (включая индивидуальных предпринимателей), в общей численности занятого населения в субъекте Российской Федерации</t>
  </si>
  <si>
    <t>Доля численности работников малого предпринимательства в общей численности занятого населении</t>
  </si>
  <si>
    <t xml:space="preserve">n= (Cреднесписочная численность работников (без внешних совместителей), занятых на субъектах малого предпринимательства (включая индивидуальных предпринимателей)) / (общую численность занятого населения в субъекте Российской Федерации) 
прямая  
</t>
  </si>
  <si>
    <t>шт./тыс. шт.</t>
  </si>
  <si>
    <t>Эффективность нефинансовой поддержки малого предпринимательства</t>
  </si>
  <si>
    <t>Фактические данные/статистика (Минэкономразвития России, субъект РФ)</t>
  </si>
  <si>
    <t>Эксперты - представители делового сообщества, обладающие информацией об инвестиционных возможностях в Регионе</t>
  </si>
  <si>
    <t>Б3.2</t>
  </si>
  <si>
    <t>Б3.3</t>
  </si>
  <si>
    <t>Респонденты - предприниматели региона, представляющие различные отрасли.</t>
  </si>
  <si>
    <t>Г4.3</t>
  </si>
  <si>
    <t>Количество многофункциональных центров предоставления государственных и муниципальных услуг, предоставляющих услуги субъектам малого предпринимательства, в расчете на 1 тыс. субъектов малого предпринимательства в субъекте Российской Федерации</t>
  </si>
  <si>
    <t>Отношение количества МФЦ, предоставляющих услуги субъектам малого предпринимательства, к 1 тыс. субъектов малого предпринимательства</t>
  </si>
  <si>
    <t xml:space="preserve">n = 1000 * (Количество многофункциональных центров предоставления государственных и муниципальных услуг, предоставляющих услуги по информационной поддержке субъектов малого предпринимательства) / (количество субъектов малого предпринимательства в субъекте Российской Федерации) 
прямая 
</t>
  </si>
  <si>
    <t xml:space="preserve">Среднее количество процедур </t>
  </si>
  <si>
    <t>Среднее количество процедур, необходимых для получения разрешений на строительство</t>
  </si>
  <si>
    <t xml:space="preserve">(∑i=1...n общее кол-во процедур для регистрации права собственности i)/n
обратная
</t>
  </si>
  <si>
    <t xml:space="preserve">(∑i=1...n общее кол-во процедур для подключения к электросетям i)/n
обратная
</t>
  </si>
  <si>
    <t>(∑i=1...n общее кол-во процедур для получения разрешений на строительство i)/n
обратная</t>
  </si>
  <si>
    <t xml:space="preserve">(∑i=1...n общее кол-во процедур для регистрации права собственности на земельный участок i)/n
обратная
</t>
  </si>
  <si>
    <t>Среднее количество проверок, проведенных в отношении одного юридического лица, индивидуального предпринимателя</t>
  </si>
  <si>
    <t>Среднее количество проверок в год</t>
  </si>
  <si>
    <t>Оценка уровня развития механизма государственно-частного партнёрства (ГЧП) в субъекте Российской Федерации</t>
  </si>
  <si>
    <t>Оценка механизма государственно-частного партнёрства (ГЧП)</t>
  </si>
  <si>
    <t>Доля автомобильных дорог с некачественным покрытием</t>
  </si>
  <si>
    <t>Удовлетворенность предпринимателей объектами инвестиционной инфраструктуры (технологические и промышленные парки, промышленные площадки), находящимися на территории субъекта Российской Федерации</t>
  </si>
  <si>
    <t>Респонденты - резиденты любых объектов инвестиционной инфраструктуры (техно- и промышленных парков, бизнес-инкубаторов и т.п.)</t>
  </si>
  <si>
    <t>Фактические данные/статистика (ФНС, Минфин)</t>
  </si>
  <si>
    <t xml:space="preserve"> Наличие и качество регионального законодательства о механизмах защиты и поддержки инвесторов</t>
  </si>
  <si>
    <t>Эксперты, знакомые с деятельностью института ОРВ в регионе</t>
  </si>
  <si>
    <t>(∑i=1...n общее количество проверок i )/n 
обратная</t>
  </si>
  <si>
    <t>Общее количество проверок i - общее количество федеральных, региональных и муниципальных проверок в отношении одного респондента i, включая мероприятия, связанные с проверками контрагентов.</t>
  </si>
  <si>
    <t>Опрос - числовые параметры
Общий</t>
  </si>
  <si>
    <t>Доля компаний, столкнувшихся со случаями коррупции со стороны органов власти или естественных монополий в течение последних 12 месяцев, от общего числа опрошенных при взаимодействии с:
 - Правоохранительными органами
 - Прочими органами исполнительной власти
 - Органами судебной власти 
 -Органами законодательной власти
 - Естественными монополиями</t>
  </si>
  <si>
    <t>Количество компаний, столкнувшихся с давлением со стороны органов власти или естественных монополий</t>
  </si>
  <si>
    <t xml:space="preserve">n = (количество компаний, столкнувшихся со случаями коррупции со стороны органов власти или естественных монополий в течение последних 12 месяцев)/(количество опрошенных компаний) 
обратная
</t>
  </si>
  <si>
    <t xml:space="preserve">
Коррупция —  злоупотребление служебным положением, дача взятки, получение взятки, злоупотребление полномочиями, коммерческий подкуп либо иное незаконное использование физическим лицом своего должностного положения вопреки законным интересам общества и государства в целях получения выгоды в виде денег, ценностей, иного имущества или услуг имущественного характера, иных имущественных прав для себя или для третьих лиц либо незаконное предоставление такой выгоды указанному лицу другими физическими лицами; а также совершение указанных деяний от имени или в интересах юридического лица.
Количество компаний, столкнувшихся со случаями коррупции со стороны органов власти или естественных монополий в течение последних 12 месяцев - количество опрошенных компаний, которые за последние 12 месяцев сталкивались с проявлениями коррупции со стороны хотя бы одного из пяти упомянутых видов органов власти или естественных монополий.</t>
  </si>
  <si>
    <t>Причины включения или изменения показателя</t>
  </si>
  <si>
    <t>Изменения в показателе</t>
  </si>
  <si>
    <t>Сохраненный с изменениями</t>
  </si>
  <si>
    <t>Сохраненный без изменений</t>
  </si>
  <si>
    <t>Новый</t>
  </si>
  <si>
    <t>Предложение от регионов; более всесторонняя оценка эффективности подключения к инфраструктуре</t>
  </si>
  <si>
    <t>Более качественная оценка института Уполномоченного</t>
  </si>
  <si>
    <t>Необходимость измерить качество конкурентной среды опросным показателем</t>
  </si>
  <si>
    <t>ГЧП является важным инструментом стимулирования инвестиций</t>
  </si>
  <si>
    <t>Статистический показатель для оценки качества автодорог</t>
  </si>
  <si>
    <t>Текущий список показателей</t>
  </si>
  <si>
    <t xml:space="preserve">Удовлетворенность деятельностью по  выдаче санитарно-эпидемиологических заключений </t>
  </si>
  <si>
    <t xml:space="preserve">Оценка деятельности органов власти по выдаче санитарно - эпидемиологических заключений </t>
  </si>
  <si>
    <t xml:space="preserve">Критерии удовлетворенности: 1) скорость выдачи заключений 2)количество процедур необходимых для получения заключений 3)стоимость получения заключений 4)количество мест/точек выдачи заключений в населенном пункте 5)необходимость предоставления не предусмотренных законодательством документов 6) доступность информации о процедурах выдачи заключений 7) качество информации о процедурах выдачи заключений 8) профессионализм сотрудников органов выдачи заключений
Шкала оценки: 1-очень плохо, 2 - скорее плохо, 3 - нейтрально, 4 - хорошо, 5 - отлично
i=1...n - респонденты
</t>
  </si>
  <si>
    <t>• Частная компания, оказывающая медицинские услуги
-компания получала заключения в течение последних 12 мес.</t>
  </si>
  <si>
    <t>Исключенный показатель</t>
  </si>
  <si>
    <t>Удовлетворенность деятельностью  по  выдаче разрешений на выбросы вредных (загрязняющих) веществ</t>
  </si>
  <si>
    <t xml:space="preserve">Оценка деятельностью органов власти по выдаче разрешений на выбросы вредных отходов </t>
  </si>
  <si>
    <t xml:space="preserve">(∑i=1...n(∑оценка по критерию/
кол-во критериев)i)/n 
прямая
</t>
  </si>
  <si>
    <t>Критерии удовлетворенности: 1) скорость выдачи разрешений 2)количество процедур необходимых для получения разрешений 3)стоимость получения разрешений 4)количество мест/точек выдачи разрешений в населенном пункте 5)необходимость предоставления не предусмотренных законодательством документов 6)качество информации о процедурах выдачи разрешений 7) доступность информации о процедурах выдачи разрешений 8) понятность информации о процедурах выдачи разрешений 9) профессионализм сотрудников органов выдачи разрешений
Шкала оценки: 1-очень плохо, 2 - скорее плохо, 3 - нейтрально, 4 - хорошо, 5 - отлично
i=1...n - респонденты</t>
  </si>
  <si>
    <t>Компания, получавшая разрешение на выбросы вредных (загрязняющих) веществ за последние 12 мес.</t>
  </si>
  <si>
    <t>Новые показатели</t>
  </si>
  <si>
    <t>Показатели, сохраненные с изменениями</t>
  </si>
  <si>
    <t>Исключенные показатели направления А</t>
  </si>
  <si>
    <t>Исключенные показатели направления Б</t>
  </si>
  <si>
    <t>Исключенные показатели направления В</t>
  </si>
  <si>
    <t>Исключенные показатели направления Г</t>
  </si>
  <si>
    <t>Наличие  регионального законодательства об уполномоченном по защите прав предпринимателей в субъекте Российской Федерации</t>
  </si>
  <si>
    <t xml:space="preserve">Наличие регионального закона об уполномоченном по защите прав предпринимателей в субъекте РФ </t>
  </si>
  <si>
    <t xml:space="preserve">Шкала оценки: 0 - отсутствие закона об уполномоченном представителе, 1 - наличие регионального закона </t>
  </si>
  <si>
    <t>Эксперты - юристы</t>
  </si>
  <si>
    <t>Фактические данные/статистика (Субъекты РФ)</t>
  </si>
  <si>
    <t>Доля дорог, соответствующих нормативным требованиям</t>
  </si>
  <si>
    <t>Нормативные требования к транспортно-эксплуатационным показателям - список требований к покрытию проезжей части, краевым полосам у обочин и разделительной полосы и т.п.</t>
  </si>
  <si>
    <t>Отношение совокупной пропускной мощности всех аэропортовых комплексов на территории субъекта Российской Федерации по пассажиропотоку к численности населения субъекта Российской Федерации</t>
  </si>
  <si>
    <t>Отношение пропускной мощности всех аэропортов субъекта к численности населения</t>
  </si>
  <si>
    <t>(Чел./час)/(тыс. чел.)</t>
  </si>
  <si>
    <t xml:space="preserve">n = (Совокупная пропускная мощность всех аэропортовых комплексов на территории субъекта Российской Федерации по пассажиропотоку)/(численность населения субъекта Российской Федерации) 
прямая  
</t>
  </si>
  <si>
    <t>Фактические данные/статистика (Росавиация (ТКП), Росстат)</t>
  </si>
  <si>
    <t>Обеспеченность региона гостиничными номерами</t>
  </si>
  <si>
    <t>Мест на 100 тыс. чел.</t>
  </si>
  <si>
    <t xml:space="preserve">n = (Количество мест в гостиницах субъекта Российской Федерации)*100 тыс./(численность населения субъекта Российской Федерации)
прямая  
</t>
  </si>
  <si>
    <t>Напр. А</t>
  </si>
  <si>
    <t>Статистика по показателям</t>
  </si>
  <si>
    <t>Исключенные</t>
  </si>
  <si>
    <t>Проверка</t>
  </si>
  <si>
    <t>Факт</t>
  </si>
  <si>
    <t>Расчет</t>
  </si>
  <si>
    <t>Разница</t>
  </si>
  <si>
    <t>Рейтинг 2015</t>
  </si>
  <si>
    <t>Пилот</t>
  </si>
  <si>
    <t>Напр. Б</t>
  </si>
  <si>
    <t>Напр. В</t>
  </si>
  <si>
    <t>Напр. Г</t>
  </si>
  <si>
    <t>Итого (по 4 напр.)</t>
  </si>
  <si>
    <t>Уровень развития малого предпринимательства в субъекте РФ</t>
  </si>
  <si>
    <t xml:space="preserve">(∑i=1...n  общее кол-во процедур для получения разрешений на ввод в эксплуатацию i)/n
обратная
</t>
  </si>
  <si>
    <t>Общее количество процедур для получения разрешений на ввод в эксплуатацию i - количество любых обязательных или обычно происходящих процедур с целью получения разрешения на ввод в эксплуатацию  для одного респондента i.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i=1...n – респонденты</t>
  </si>
  <si>
    <t>Критерии удовлетворенности: 1) скорость регистрации 2)стоимость регистрации 3)количество мест/точек осуществления регистрации в населенном пункте 4)необходимость предоставления не предусмотренных законодательством  документов 5) профессионализм  сотрудников регистрирующих органов 6) возможность оформления процедуры регистрации (или ее этапов) через Интернет
Шкала оценки: 1-очень плохо, 2 - скорее плохо, 3 - нейтрально, 4 - хорошо, 5 - отлично
i=1...n - респонденты</t>
  </si>
  <si>
    <t>Показатели, измеряемые вне Рейтинга</t>
  </si>
  <si>
    <t>Удовлетворенность деятельностью государственных и муниципальных органов уполномоченных на выдачу разрешений на строительство</t>
  </si>
  <si>
    <t>Оценка деятельности органов власти по выдаче разрешений на строительство</t>
  </si>
  <si>
    <t xml:space="preserve">(∑i=1...n время получения разрешений на ввод в эксплуатацию i)/n
обратная
</t>
  </si>
  <si>
    <t>Время получения разрешений на ввод в эксплуатацию i - время от запроса до получения разрешения на ввод в эксплуатацию  для одного респондента i. Не включается время ожидания по инициативе заявителя. 
i=1...n – респонденты</t>
  </si>
  <si>
    <t>Комментарий</t>
  </si>
  <si>
    <t>Необходимость оценки процедур по выдаче разрешений на ввод в эксплуатацию</t>
  </si>
  <si>
    <t>Критерии удовлетворенности: 1) скорость регистрации 2)стоимость получения регистрации 3)количество мест/точек оформления регистрации в населенном пункте 4)необходимость предоставления не предусмотренных законодательством документов 5) профессионализм сотрудников органов регистрации 6) возможность оформления процедуры регистрации (или ее этапов) через Интернет
Шкала оценки: 1-очень плохо, 2 - скорее плохо, 3 - нейтрально, 4 - хорошо, 5 - отлично
i=1...n - респонденты</t>
  </si>
  <si>
    <t>Среднее количество процедур, необходимых для подключения к электросетям</t>
  </si>
  <si>
    <t>Удовлетворенность эффективностью процедур по подключению к электросетям</t>
  </si>
  <si>
    <t xml:space="preserve">Оценка эффективности подключения к электросетям </t>
  </si>
  <si>
    <t>Критерии удовлетворенности: 1) скорость подключения 2)стоимость подключения 3)достаточность мощностей у сетевой компании 4)необходимость предоставления не предусмотренных законодательством документов для подключения 5) профессионализм сотрудников органов ответственных за подключение к электросетям 6) возможность оформления процедуры подключения электроэнергии (или ее этапов) через Интернет
Шкала оценки: 1-очень плохо, 2 - скорее плохо, 3 - нейтрально, 4 - хорошо, 5 - отлично
i=1...n - респонденты</t>
  </si>
  <si>
    <t xml:space="preserve">Оценка эффективности подключения к газопроводу </t>
  </si>
  <si>
    <t>В2.3</t>
  </si>
  <si>
    <t>В3.3</t>
  </si>
  <si>
    <t>Доля региональных налоговых льгот, предоставленных региональных субсидий и финансирования проектов из средств регионального инвестиционного фонда от налоговых доходов региона</t>
  </si>
  <si>
    <t>Фактические данные/статистика (ФНС, Минфин, Минэкономразвития России, субъект РФ)</t>
  </si>
  <si>
    <t>Критерии удовлетворенности: 1) скорость выдачи разрешений 2)стоимость получения разрешений 3)необходимость предоставления не предусмотренных законодательством документов 4) профессионализм сотрудников органов выдачи разрешений 5) возможность оформления разрешения (или прохождения части этапов) через Интернет
Шкала оценки: 1-очень плохо, 2 - скорее плохо, 3 - нейтрально, 4 - хорошо, 5 - отлично
i=1...n - респонденты</t>
  </si>
  <si>
    <t>Показатели вне Рейтинга</t>
  </si>
  <si>
    <t>Всего</t>
  </si>
  <si>
    <t>Дополнительные документы i - количество запросов дополнительных (не обязательных к предоставлению) документов для одного респондента i (один документ, запрошенный несколько раз, считается несколько раз; один документ, запрошенный несколькими ведомствами, считается несколько раз)
Документы, не предусмотренные к обязательному представлению - документы, право на запрос которых отсутствует у запросившего их ведомства.
i=1...n - респонденты</t>
  </si>
  <si>
    <t>Критерии удовлетворенности: 1) доступность информации о порядке обращения к Уполномоченному 2) понятность информации о порядке обращения к Уполномоченному 3) эффективность аппарата Уполномоченного для решения проблем бизнеса
Шкала оценки: 0-отсутствие Уполномоченного, 1-очень плохо, 2 - скорее плохо, 3 - нейтрально, 4 - хорошо, 5 - отлично
i=1...n - респонденты</t>
  </si>
  <si>
    <t>Критерии удовлетворенности: 1) достаточное количество центров 2) набор услуг, доступных в центре 3) эффективность оказываемых услуг для экспортных операций респондента
Шкала оценки: 0 - отсутствие организации, 1-очень плохо, 2 - скорее плохо, 3 - нейтрально, 4 - хорошо, 5 - отлично
i=1...n - респонденты</t>
  </si>
  <si>
    <t>Критерий 1 оценивается региональными экспертами, знакомыми с работой механизма государственно-частного партнёрства (ГЧП).
Критерий 2 оценивается  экспертами Центра развития государственно-частного партнерства.</t>
  </si>
  <si>
    <t xml:space="preserve">[ { (∑i=1...n (∑оценка по показателям критерия 1/кол-во показателей)i)/n } + { оценка по критерию 2 } ] /2
прямая  
</t>
  </si>
  <si>
    <t>Административное давление на бизнес</t>
  </si>
  <si>
    <t>Б2.3</t>
  </si>
  <si>
    <t>- ГЧП пока что не принято в Федеральном законе, поэтому данный институт не является массовым</t>
  </si>
  <si>
    <t>Требуется проверить наличие данных у ЦБ</t>
  </si>
  <si>
    <t>Процентная ставка по кредитам для субъектов малого предпринимательства</t>
  </si>
  <si>
    <t>Среднее значение</t>
  </si>
  <si>
    <t>n = (∑i=1...n(∑процентная ставка*объем кредита)/ (∑i=1...n(∑объем кредита)</t>
  </si>
  <si>
    <t>Фактические данные/статистика (ЦБ)</t>
  </si>
  <si>
    <t>Доля выпускников в промышленном производстве, сельском хозяйстве, строительстве, транспорте и связи от общей численности занятых  в этих секторах</t>
  </si>
  <si>
    <t xml:space="preserve">n = (общая стоимость заключенных государственных и муниципальных контрактов с субъектами малого предпринимательства по процедурам торгов и запросов котировок, проведенным для субъектов малого предпринимательства) / (общая стоимость заключенных государственных и муниципальных контрактов в субъекте РФ) 
прямая  
</t>
  </si>
  <si>
    <t>Оценка процедур получения
государственного и муниципального заказа для субъектов малого и среднего предпринимательства</t>
  </si>
  <si>
    <t>Среднее время регистрации юридических лиц</t>
  </si>
  <si>
    <t>Время регистрации юридических лиц - время от начала первой процедуры по регистрации юридического лица до завершения последней процедуры, непосредственно связанной с регистрацией юридического лица для одного респондента i, исключая время ожидания по инициативе заявителя.
Дополнительно для целей углубленного анализа и выявления лучших практик собирается информация о времени прохождения отдельных процедур (данная информация не используется при расчете данного показателя в Рейтинге):
- оплата пошлины за государственную регистрацию
- государственная регистрация в регистрирующем органе (ФНС России)
- изготовление печати
- открытие счета юридического лица
- иные процедуры, которые потребовалось пройти для регистрации предприятия (указать)
i=1...n – респонденты</t>
  </si>
  <si>
    <t xml:space="preserve"> (∑i=1...n общее количество процедур для регистрации юридических лиц i)/n
обратная
</t>
  </si>
  <si>
    <t>Общее количество процедур для регистрации юридических лиц - количество всех процедур, обязательных к выполнению до, во время и после регистрации юр.лица, и непосредственно связанных с регистрацией юр.лица для одного респондента i.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отдельными процедурами.
Дополнительно для целей углубленного анализа и выявления лучших практик собирается информация об отдельных процедурах по регистрации предприятий (данная информация не используется при расчете данного показателя в Рейтинге):
- оплата пошлины за государственную регистрацию
- государственная регистрация в регистрирующем органе (ФНС России)
- изготовление печати
- открытие счета юридического лица
- иные процедуры, которые потребовалось пройти для регистрации предприятия (указать)
i=1...n - респонденты</t>
  </si>
  <si>
    <t xml:space="preserve">Оценка деятельности органов власти по государственной регистрации юридических лиц </t>
  </si>
  <si>
    <t>Удовлетворенность  деятельностью по  Государственной регистрации прав юридических лиц и ИП на недвижимое имущество и сделок с ним</t>
  </si>
  <si>
    <t>Эффективность процедур по выдаче лицензий</t>
  </si>
  <si>
    <t xml:space="preserve">[ {(∑i=1...n1(∑оценка региональных налоговых льгот по критерию/кол-во критериев)i)/n1} + {(∑i=1...n2(∑оценка гарантий региональных гарантийных фондов по критерию/кол-во критериев)i)/n2} +  {(∑i=1...n3(∑оценка гос. субсидий по критерию/кол-во критериев)i)/n3} ]/3 
прямая  
</t>
  </si>
  <si>
    <t>Критерии качества: 1) наличие программы по развитию малого предпринимательства 2) описание мер поддержки малого бизнеса и порядок обращения для их получения 3) информация о региональных общественных организациях и консультативных органах, представляющих интересы малого предпринимательства в субъекте РФ 4) наличие линии прямых обращений
Шкала оценки: 0 - отсутствие портала или несоответствие критерию, 1-соответствие критерию</t>
  </si>
  <si>
    <t>Субъекты      малого      и
среднего предпринимательства, прошедшие процедуры за последние 12 месяцев</t>
  </si>
  <si>
    <t>Выручка (оборот) субъектов малого предпринимательства в расчете на одного занятого на субъектах малого предпринимательства (включая индивидуальных предпринимателей)</t>
  </si>
  <si>
    <t>Выручка на одного занятого на субъектах малого предпринимательства</t>
  </si>
  <si>
    <t>Тыс. руб./ шт.</t>
  </si>
  <si>
    <t xml:space="preserve">n= (Суммарная выручка субъектов малого предпринимательства) / (среднесписочная численность работников (без внешних совместителей), занятых на субъектах малого предпринимательства (включая индивидуальных предпринимателей) 
прямая  
</t>
  </si>
  <si>
    <t xml:space="preserve">Используется суммарная выручка субъектов малого предпринимательства за год.
Используется среднегодовая численность работников (без внешних совместителей), занятых на субъектах малого предпринимательства (включая индивидуальных предпринимателей) </t>
  </si>
  <si>
    <t>Фактические данные/статистика (Росстат, Минэкономразвития России)</t>
  </si>
  <si>
    <t>Используется среднегодовая численность работников и среднегодовая численность занятого населения в субъекте Российской Федерации</t>
  </si>
  <si>
    <t xml:space="preserve">(∑ оценка по критериям 1, 2, 3, 4)/кол-во критериев
прямая  
</t>
  </si>
  <si>
    <t>Критерии удовлетворенности: 1) доступность качественной информации о недвижимости (или земельных участках) для бизнес-целей 2) количество доступной недвижимости (или земельных участков) для бизнес-целей для покупки или аренды по приемлемой цене 3) средняя цена недвижимости (или земельных участков) для бизнес-целей необходимого качества 4) удобство расположения недвижимости (или земельных участков) для бизнес-целей необходимого качества
Шкала оценки: 1-очень плохо, 2 - скорее плохо, 3 - нейтрально, 4 - хорошо, 5 - отлично
i=1...n - респонденты</t>
  </si>
  <si>
    <t>Критерии удовлетворенности:
1) доступность участия 2) понятность документооборота 3) удобство организации процедур 4) прозрачность процедур 5) полнота информации о процедурах 6) принятие отчетной документации об исполнении контракта
Шкала оценки: 1-очень плохо, 2 - скорее плохо, 3 - нейтрально, 4 - хорошо, 5 - отлично
i=1...n - респонденты</t>
  </si>
  <si>
    <t>Критерии удовлетворенности:
1) Квалификация персонала 2) доступность консультаций/образовательных программ 3) объем предоставленной информации (достаточность) 4)полнота информации об услугах 5) удобство расположения мест предоставления консультационных/образовательных услуг  6)техническое оснащение мест предоставления консультационных/образовательных услуг 7)обеспечение методическими и иными материалами мест предоставления консультационных/образовательных услуг 8) практическая польза от полученной информации
Шкала оценки: 1-очень плохо, 2 - скорее плохо, 3 - нейтрально, 4 - хорошо, 5 - отлично
i=1...n - респонденты</t>
  </si>
  <si>
    <t>Критерии удовлетворенности: 1) скорость выдачи лицензий 2)стоимость получения лицензий 3)количество мест/точек выдачи лицензий в регионе 4)необходимость предоставления не предусмотренных законодательством документов 5) профессионализм сотрудников органов выдачи лицензий 6) возможность получения лицензии через Интернет 
Шкала оценки: 1-очень плохо, 2 - скорее плохо, 3 - нейтрально, 4 - хорошо, 5 - отлично
i = 1...n1 - респонденты, получавшие лицензию на медицинскую деятельность;
i = 1...n2 - респонденты, получавшие лицензию на деятельность по перевозкам пассажиров автомобильным транспортом, оборудованным для перевозок пассажиров более восьми человек.</t>
  </si>
  <si>
    <t>Удалили 2 критерия: скорость процедур и сопровождение со стороны заказчика</t>
  </si>
  <si>
    <t xml:space="preserve">n= { (Численность выпускников, получивших начальное професcиональное образование в субъекте РФ в промышленном производстве, сельском хозяйстве, строительстве, транспорте и связи) + (численность выпускников, получивших среднее профессиональное образование в субъекте РФ в промышленном производстве, сельском хозяйстве, строительстве, транспорте и связи) }/ (общая численность занятых в субъекте РФ в этих секторах) 
прямая  
</t>
  </si>
  <si>
    <t>Критерии эффективности: 1) выдвижение собственных инициатив по улучшению инвестиционного климата и их учет органами власти в регионе 2)экспертиза инициатив, выдвигаемых региональным органом исполнительной власти и законодательным органом региона
Шкала оценки: 0 - отсутствие консультативного совета, 1-очень плохо, 2 - скорее плохо, 3 - нейтрально, 4 - хорошо, 5 - отлично
i=1...n - эксперты</t>
  </si>
  <si>
    <t>Критерии эффективности: 1) общедоступность механизма обратной и прямой связи 2)удобство механизма обратной и прямой связи 3)оперативность реагирования руководства субъекта на замечания/предложения 4) итоговая степень решения вопроса 5)удовлетворенность результатом общения
Шкала оценки: 0-отсутствие канала, 1-очень плохо, 2 - скорее плохо, 3 - нейтрально, 4 - хорошо, 5 - отлично
i=1...n - эксперты</t>
  </si>
  <si>
    <t>Критерии эффективности: 1) обеспечение режима «одного окна» для инвесторов при взаимодействии с органами исполнительной власти 2) продвижение инвестиционных возможностей и проектов региона в России и за рубежом (в том числе через конференции, выставки, форумы) 3) обеспечение взаимодействия с инвестиционными и венчурными фондами, банками, иностранными государственными инвестиционными агентствами, специализированными финансовыми организациями, российскими и международными институтами развития с целью использования их потенциала и возможностей по финансированию и поддержке инвестиций на территории региона
Шкала оценки: 0-отсутствие организации, 1-очень плохо, 2 - скорее плохо, 3 - нейтрально, 4 - хорошо, 5 - отлично
i=1...n - эксперты</t>
  </si>
  <si>
    <t>Критерии удовлетворенности: 1) компетентность региональных общественных организаций 2) качество собственных инициатив общественных организаций 3) общее количество инициатив, которые были успешно реализованы региональными общественными организациями 4) степень влияния общественных организаций на предпринимательское сообщество 5) качество представления и защиты интересов предпринимателей региональными общественными организациями
Шкала оценки: 0 - отсутствие организации, 1-очень плохо, 2 - скорее плохо, 3 - нейтрально, 4 - хорошо, 5 - отлично
i=1...n - респонденты</t>
  </si>
  <si>
    <t>(∑i=1...n  время регистрации юридических лиц i)/n 
обратная</t>
  </si>
  <si>
    <t>Среднее количество процедур, необходимых для регистрации юридических лиц</t>
  </si>
  <si>
    <t>Удовлетворенность деятельностью по государственной регистрации юридических лиц</t>
  </si>
  <si>
    <t>Среднее время регистрации прав собственности юридических лиц и ИП на недвижимое имущество (кроме права собственности на земельный участок)</t>
  </si>
  <si>
    <r>
      <t>Пояснение, например:</t>
    </r>
    <r>
      <rPr>
        <sz val="12"/>
        <color theme="1"/>
        <rFont val="Calibri"/>
        <family val="2"/>
        <charset val="204"/>
        <scheme val="minor"/>
      </rPr>
      <t xml:space="preserve">
◦ Границы процессов
◦ Наборы документов
◦ Критерии оценки удовлетворенности и качества
</t>
    </r>
  </si>
  <si>
    <r>
      <t>Требования к данным, например:</t>
    </r>
    <r>
      <rPr>
        <sz val="12"/>
        <color theme="1"/>
        <rFont val="Calibri"/>
        <family val="2"/>
        <charset val="204"/>
        <scheme val="minor"/>
      </rPr>
      <t xml:space="preserve">
◦ Описание респондента
◦ Период сбора данных
</t>
    </r>
  </si>
  <si>
    <r>
      <t>Источник, например:</t>
    </r>
    <r>
      <rPr>
        <sz val="12"/>
        <color theme="1"/>
        <rFont val="Calibri"/>
        <family val="2"/>
        <charset val="204"/>
        <scheme val="minor"/>
      </rPr>
      <t xml:space="preserve">
◦ Опрос (удовлетворенность/числовые параметры)
◦ Эксперты
◦ Фактические данные/статистика (+ организация: напр., Росстат)
Тип выборки (только для опросных показателей)
</t>
    </r>
  </si>
  <si>
    <t>Эффективность работы Совета по вопросам развития инвестиционного климата (или аналогичного органа) в субъекте Российской Федерации</t>
  </si>
  <si>
    <t>Критерии качества: 1) наличие информации об инвестиционных возможностях в регионе 2)наличие инвестиционной стратегии
3) наличие плана объектов необходимой транспортной, энергетической, социальной и другой инфраструктуры региона и информации о подготовленных площадках для инвесторов 4)наличие линии прямых обращений 5)наличие регламента взаимодействия инвесторов с должностными лицами и органами власти субъекта Российской Федерации и местного самоуправления; 
6) описание мер поддержки инвестиций и инвестиционных проектов и порядок обращения для их получения 7) наличие информации о планируемых и реализуемых на территории соответствующего региона инвестиционных проектах. 8)ведение Интернет-портала на двух (русском и английском) и более языках
Шкала оценки: 0 - отсутствие портала или не соответствие параметру, 1 - соответствие (наличие) параметру</t>
  </si>
  <si>
    <t xml:space="preserve">Критерии удовлетворенности: 1) возможность вовремя осуществить доставку автомобильным транспортом для бизнеса респондента 2) качество дорожного полотна в регионе для ведения бизнеса респондента 3) протяженность и плотность дорог в регионе для ведения бизнеса респондента
Шкала оценки: 1-очень плохо, 2 - скорее плохо, 3 - нейтрально, 4 - хорошо, 5 - отлично
i=1...n - респонденты
</t>
  </si>
  <si>
    <t>Отношение суммы региональных налоговых льгот, выданных юридическим лицам и ИП, предоставленных юридическим лицам и ИП региональных субсидий и объема финансирования проектов из средств регионального инвестиционного фонда (и из аналогичных инструментов поддержки инвесторов) к сумме налоговых доходов субъекта РФ</t>
  </si>
  <si>
    <t>Объем региональных налоговых льгот - льготы при уплате земельного налога, налога на прибыль, налога на имущество организаций, транспортного налога.
Объем финансирования проектов из средств регионального инвестиционного фонда или аналогичных инструментов поддержки инвесторов - объем регионального инвестиционного фонда или аналогичных инструментов поддержки инвесторов, потраченных на финансирование инвестиционных проектов в регионе.
В знаменателе учитываются только налоговые поступления от юридических лиц и индивидуальных предпринимателей.</t>
  </si>
  <si>
    <t>Удовлетворенность  мерами государственной  поддержки, действующими в регионе
- Региональными налоговыми льготами
- Гарантиями региональных гарантийных фондов
- Государственными субсидиями</t>
  </si>
  <si>
    <t xml:space="preserve">Критерии удовлетворенности: 
- Региональными налоговыми льготами: 1) условия получения государственной поддержки 2)простота процесса получения государственной поддержки 3) разнообразие видов государственной поддержки 4) размер государственной поддержки
- Гарантиями региональных гарантийных фондов: 1) условия и требования для получения государственной поддержки 2)простота процесса получения государственной поддержки
 - Государственными субсидиями: 1) условия получения государственной поддержки 2)простота процесса получения государственной поддержки 3) разнообразие видов государственной поддержки 4) размер государственной поддержки
Шкала оценки: 0-отсутствие государственной поддержки, 1-очень плохо, 2 - скорее плохо, 3 - нейтрально, 4 - хорошо, 5 - отлично
i = 1...n1 - респонденты, которые воспользовались или пытались воспользоваться региональными налоговыми льготами;
i = 1...n2 - респонденты, которые воспользовались или пытались воспользоваться гарантиями региональных гарантийных фондов;
i = 1...n3 - респонденты, которые воспользовались или пытались воспользоваться государственными субсидиями.
</t>
  </si>
  <si>
    <t>Отношение  численности выпускников, получивших начальное професcиональное образование или среднее профессиональное образование в субъекте Российской Федерации в промышленном производстве, сельском хозяйстве, строительстве, транспорте и связи к общей численности занятых в субъекте РФ в этих секторах</t>
  </si>
  <si>
    <t>Учитываются только выпускники организаций,  осуществляющих образовательную деятельность по реализации программ среднего профессионального образования (СПО) и выпускники программ СПО в вузах в субъекте Российской Федерации в  промышленном производстве, сельском хозяйстве, строительстве, транспорте и связи</t>
  </si>
  <si>
    <t>Учитываются только активные предприятия (сдавали последние 2 года не "нулевую" отчетность).
Данные о количестве субъектов малого предпринимательства и численности населения субъекта берутся на конец года.</t>
  </si>
  <si>
    <t>Фактические данные/статистика (Росстат, ФНС)</t>
  </si>
  <si>
    <t>Оценка удовлетворенности прохождения тендерных процедур получения
государственного и муниципального заказа для субъектов малого и среднего предпринимательства</t>
  </si>
  <si>
    <t>Доля заключенных контрактов с субъектами малого  предпринимательства по процедурам торгов и запросов котировок, проведенным для субъектов малого предпринимательства в контрактной системе в сфере закупок товаров, работ, услуг для обеспечения государственных и муниципальных нужд, в общей стоимости заключенных государственных и муниципальных контрактов в субъекте Российской Федерации</t>
  </si>
  <si>
    <t>Доля государственных и муниципальных контрактов с субъектами малого бизнеса в общей стоимости государственных и муниципальных контрактов</t>
  </si>
  <si>
    <r>
      <t>Критерии удовлетворенности:</t>
    </r>
    <r>
      <rPr>
        <u/>
        <sz val="11"/>
        <color theme="1"/>
        <rFont val="Calibri"/>
        <family val="2"/>
        <charset val="204"/>
        <scheme val="minor"/>
      </rPr>
      <t xml:space="preserve">
</t>
    </r>
    <r>
      <rPr>
        <sz val="11"/>
        <color theme="1"/>
        <rFont val="Calibri"/>
        <family val="2"/>
        <charset val="204"/>
        <scheme val="minor"/>
      </rPr>
      <t>1) Скорость процедур 2) доступность участия 3) понятность документооборота 4) удобство организации процедур 5) прозрачность процедур 6) полнота информации о процедурах</t>
    </r>
    <r>
      <rPr>
        <i/>
        <sz val="11"/>
        <color theme="1"/>
        <rFont val="Calibri"/>
        <family val="2"/>
        <charset val="204"/>
        <scheme val="minor"/>
      </rPr>
      <t xml:space="preserve">
</t>
    </r>
    <r>
      <rPr>
        <sz val="11"/>
        <color theme="1"/>
        <rFont val="Calibri"/>
        <family val="2"/>
        <charset val="204"/>
        <scheme val="minor"/>
      </rPr>
      <t>Шкала оценки: 1-очень плохо, 2 - скорее плохо, 3 - нейтрально, 4 - хорошо, 5 - отлично
i=1...n - респонденты</t>
    </r>
  </si>
  <si>
    <t>Критерии удовлетворенности:
1) Скорость процедур 2) доступность участия 3) понятность документооборота 4) удобство организации процедур 5) прозрачность процедур 6)  полнота информации о процедурах 7) достаточность размера поддержки
Шкала оценки: 1-очень плохо, 2 - скорее плохо, 3 - нейтрально, 4 - хорошо, 5 - отлично
i=1...n - респонденты</t>
  </si>
  <si>
    <t>Субъекты      малого      и
среднего предпринимательства, 
воспользовавшиеся 
государственной финансовой поддержкой (кредиты, микрофинансовые займы, субсидии, гарантии региональных гарантийных фондов) от региональных государственных фондов (и других аналогичных структур) за последние 12 месяцев</t>
  </si>
  <si>
    <t>Время регистрации права собственности i - время от подачи заявления до регистрации в Едином государственном реестре прав собственности на недвижимое имущество и сделок с ним  для одного респондента i. В расчет не входит время простоя по инициативе заявителя. 
Дополнительно для целей углубленного анализа и выявления лучших практик собирается информация о времени прохождения отдельных процедур (данная информация не используется при расчете данного показателя в Рейтинге):
- подача пакета документов для получения свидетельства о регистрации прав собственности на недвижимое имущество
- оплата государственной пошлины
- регистрация прав собственности на недвижимое имущество
- получение свидетельства о регистрации прав собственности на недвижимое имущество
- иные процедуры, которые требовалось пройти для регистрации прав собственности
i=1...n - респонденты</t>
  </si>
  <si>
    <t>Общее количество процедур для регистрации права собственности - количество любых обязательных или обычно происходящих процедур с целью регистрации права собственности.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отдельными взаимодействиями.
Дополнительно для целей углубленного анализа и выявления лучших практик собирается информация об отдельных процедурах (данная информация не используется при расчете данного показателя в Рейтинге):
- подача пакета документов для получения свидетельства о регистрации прав собственности на недвижимое имущество
- оплата государственной пошлины
- регистрация прав собственности на недвижимое имущество
- получение свидетельства о регистрации прав собственности на недвижимое имущество
- иные процедуры, которые требовалось пройти для регистрации прав собственности
i=1...n - респонденты</t>
  </si>
  <si>
    <t>В знаменателе учитываются закупки у единственного поставщика.</t>
  </si>
  <si>
    <t>А2.Х1</t>
  </si>
  <si>
    <t>А2.Х2</t>
  </si>
  <si>
    <t>А2.Х3</t>
  </si>
  <si>
    <t>А6.Х2</t>
  </si>
  <si>
    <t>Б1.Х1</t>
  </si>
  <si>
    <t>Б4.Х1</t>
  </si>
  <si>
    <t>В1.Х1</t>
  </si>
  <si>
    <t>В1.Х2</t>
  </si>
  <si>
    <t>Г4.X1</t>
  </si>
  <si>
    <t>Г4.X2</t>
  </si>
  <si>
    <t>Время подключения к электросетямi - время от подачи заявки на подключение к электросетям до заключения договора на поставку электроэнергии для одного респондента i. В расчет не входит время ожидания (простоя) по инициативе заявителя. 
Дополнительно для целей углубленного анализа и выявления лучших практик собирается информация о времени прохождения отдельных процедур (данная информация не используется при расчете данного показателя в Рейтинге):
- подача заявки на присоединение к электросети.
- заключение договора на технологическое присоединение и внесение платы по договору.
- выполнение сторонами договора технических условий, предусмотренных договором (заказчик - в границах своего участка; сетевая организация – в рамках своих обязательств).
- осмотр энергопринимающих устройств и приборов учета представителем сетевой организации, приемка исполнения заявителем технических условий по договору.
- проведение непосредственного технологического подключения, составление актов.
- заключение договора на поставку электроэнергии или договора энергоснабжения.
- иные процедуры, которые требовалось пройти для подключения к электросетям
i=1...n - респонденты</t>
  </si>
  <si>
    <t>Общее количество процедур для подключения к электросетям - количество любых обязательных или обычно происходящих процедур с целью подключения к электросетям от подачи заявки на подключение к электросетям до заключения договора на поставку электроэнергии.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отдельными взаимодействиями.
Дополнительно для целей углубленного анализа и выявления лучших практик собирается информация об отдельных процедурах (данная информация не используется при расчете данного показателя в Рейтинге):
- подача заявки на присоединение к электросети.
- заключение договора на технологическое присоединение и внесение платы по договору.
- выполнение сторонами договора технических условий, предусмотренных договором (заказчик - в границах своего участка; сетевая организация – в рамках своих обязательств).
- осмотр энергопринимающих устройств и приборов учета представителем сетевой организации, приемка исполнения заявителем технических условий по договору.
- проведение непосредственного технологического подключения, составление актов.
- заключение договора на поставку электроэнергии или договора энергоснабжения.
- иные процедуры, которые требовалось пройти для подключения к электросетям
i=1...n - респонденты</t>
  </si>
  <si>
    <r>
      <t>Критерии удовлетворенности: 1) скорость подключения 2)стоимость подключения 3</t>
    </r>
    <r>
      <rPr>
        <sz val="11"/>
        <color indexed="10"/>
        <rFont val="Calibri"/>
        <family val="2"/>
        <charset val="204"/>
      </rPr>
      <t>)достаточность мощностей у газораспределительной организации и/или пропускной способности сетей газораспределения в присоединяемом газопроводе</t>
    </r>
    <r>
      <rPr>
        <sz val="11"/>
        <color indexed="8"/>
        <rFont val="Calibri"/>
        <family val="2"/>
        <charset val="204"/>
      </rPr>
      <t xml:space="preserve">  4) необходимость предоставления не предусмотренных законодательством документов для подключения 5) профессионализм сотрудников органов ответственных за подключение к газопроводу 
Шкала оценки: 1-очень плохо, 2 - скорее плохо, 3 - нейтрально, 4 - хорошо, 5 - отлично
i=1...n - респонденты</t>
    </r>
  </si>
  <si>
    <t>Объем микрокредитов, выданных субъектам малого предпринимательства региональными и муниципальными микрофинансовыми организациями берется на конец года.
Объем кредитов, выданных субъектам малого предпринимательства коммерческими банками под поручительства региональных гарантийных фондов берется на конец года.
Общий объем кредитования субъектов малого и среднего предпринимательства  берется на конец года.</t>
  </si>
  <si>
    <t>Критерии: А) Развитость институциональной среды в сфере ГЧП в субъекте РФ:
1-Качество регионального законодательства о развитии ГЧП и порядке работы с проектами ГЧП
2-Качество плана развития ГЧП и/или программы по реализации проектов ГЧП в субъекте РФ
3-Наличие НПА, регулирующих отношения в рамках различных моделей ГЧП
4-Наличие муниципальные НПА, регулирующих развитие ГЧП и реализацию проектов ГЧП
Шкала оценки по показателям критерия 1, 2: 0 - отсутствие институциональной среды в сфере ГЧП, 1-очень плохо, 2 - скорее плохо, 3 - нейтрально, 4 - хорошо, 5 - отлично
Шкала оценки по показателям критерия 3, 4: 0 - отсутствие институциональной среды в сфере ГЧП, 1-отсутствуют,  5 - существуют
i=1...n - эксперты (региональные)
Б) Опыт реализации проектов ГЧП в субъекте РФ:
1- статус проекта
2- объем финансовых средств со стороны частного инвестора
3- срок реализации проекта
4- сложность проекта
5- отраслевая дифференциация проектов
Шкала оценки по критерию 2: 0 - отсутствие опыта реализации проектов ГЧП в субъекте РФ, 1-очень плохо, 2 - скорее плохо, 3 - нейтрально, 4 - хорошо, 5 - отлично
k=1...m - эксперты Центра развития государственно-частного партнерства</t>
  </si>
  <si>
    <r>
      <t>Время получения разрешений на строительствоi - время от запроса на получение градостроительного плана земельного участка до получения разрешения на строительство  для одного респондента i. Не включается время ожидания по инициативе заявителя. 
Дополнительно для целей углубленного анализа и выявления лучших практик собирается информация о времени прохождения отдельных процедур (данная информация не используется при расчете данного показателя в Рейтинге):
-</t>
    </r>
    <r>
      <rPr>
        <sz val="11"/>
        <color rgb="FFFF0000"/>
        <rFont val="Calibri"/>
        <family val="2"/>
        <charset val="204"/>
        <scheme val="minor"/>
      </rPr>
      <t xml:space="preserve"> Получение градостроительного плана земельного участка
- Заключение договоров подключения (технологического присоединения) объектов капитального строительства к сетям инженерно-технического обеспечения (к электрическим сетям)
- Инженерные изыскания для подготовки проектной документации, строительства объекта
- Архитектурно-строительное проектирование, а также экспертиза проектной документации и результатов инженерных изысканий
- Получение согласований для этапа II «Технологическое присоединение»
 - Получение разрешения на строительство
 - Получение дополнительных разрешений, связанных с особенностями градостроительной деятельности</t>
    </r>
    <r>
      <rPr>
        <sz val="11"/>
        <color theme="1"/>
        <rFont val="Calibri"/>
        <family val="2"/>
        <charset val="204"/>
        <scheme val="minor"/>
      </rPr>
      <t xml:space="preserve">
- иные процедуры, которые требовалось пройти для получения разрешений на строительство
i=1...n – респонденты</t>
    </r>
  </si>
  <si>
    <r>
      <t>Общее количество процедур для получения разрешений на строительство - количество любых обязательных или обычно происходящих процедур с целью получения разрешения на строительство от запроса на получение градостроительного плана земельного участка до получения разрешения на строительство.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отдельными процедурами.
Дополнительно для целей углубленного анализа и выявления лучших практик собирается информация об отдельных процедурах (данная информация не используется при расчете данного показателя в Рейтинге):
 -</t>
    </r>
    <r>
      <rPr>
        <sz val="11"/>
        <color rgb="FFFF0000"/>
        <rFont val="Calibri"/>
        <family val="2"/>
        <charset val="204"/>
        <scheme val="minor"/>
      </rPr>
      <t xml:space="preserve"> Получение градостроительного плана земельного участка
- Заключение договоров подключения (технологического присоединения) объектов капитального строительства к сетям инженерно-технического обеспечения (к электрическим сетям)
- Инженерные изыскания для подготовки проектной документации, строительства объекта
- Архитектурно-строительное проектирование, а также экспертиза проектной документации и результатов инженерных изысканий
- Получение согласований для этапа II «Технологическое присоединение»
 - Получение разрешения на строительство
 - Получение дополнительных разрешений, связанных с особенностями градостроительной деятельности</t>
    </r>
    <r>
      <rPr>
        <sz val="11"/>
        <color theme="1"/>
        <rFont val="Calibri"/>
        <family val="2"/>
        <charset val="204"/>
        <scheme val="minor"/>
      </rPr>
      <t xml:space="preserve">
- иные процедуры, которые требовалось пройти для получения разрешений на строительство
i=1...n - респонденты</t>
    </r>
  </si>
  <si>
    <t>Критерии удовлетворенности: 1) скорость выдачи разрешений 2)стоимость получения разрешений 3)необходимость предоставления не предусмотренных законодательством документов 4) профессионализм сотрудников органов выдачи разрешений 5) возможность оформления разрешения (или прохождения части этапов) через Интернет 
Шкала оценки: 1-очень плохо, 2 - скорее плохо, 3 - нейтрально, 4 - хорошо, 5 - отлично
i=1...n - респонденты</t>
  </si>
  <si>
    <r>
      <t xml:space="preserve">
Компания, подключавшаяся к  газопроводу за последние 12 месяцев:
 - Впервые  подключает рассматриваемый объект недвижимости к газопроводу
-</t>
    </r>
    <r>
      <rPr>
        <sz val="11"/>
        <color indexed="10"/>
        <rFont val="Calibri"/>
        <family val="2"/>
        <charset val="204"/>
      </rPr>
      <t xml:space="preserve"> Потребление газа до 500 куб. метров/час
- Проектное рабочее давление в газопроводе не превышает 0,6 МПа
- Расстояние от газоиспользующего оборудования до газопровода не превышает 300 м.
- Мероприятия по подключению не требовали строительства пунктов редуцирования газа на фундаменте</t>
    </r>
  </si>
  <si>
    <t>Оценка удовлетворенностью процедурами получения
финансовой поддержки</t>
  </si>
  <si>
    <t>Оценка процедур получения
финансовой поддержки</t>
  </si>
  <si>
    <t>Эксперт - представитель делового сообщества или специализированной компании.
Один эксперт из каждого региона проверяет наличие необходимой информации и прочих характеристик интернет-портала по ссылкам, присланным субъектом Российской федерации.
Факт наличия или соответствия параметру эксперты подтверждают предоставлением ссылки на соответствующие разделы портала.</t>
  </si>
  <si>
    <t>- Убрали оценку удовлетворенности выдачей разрешений на ввод в эксплуатацию (ввод в эксплуатацию будет оцениваться отдельно вне Рейтинга)
- Сокращен набор критериев</t>
  </si>
  <si>
    <t>Фактические данные/статистика (Росетти)</t>
  </si>
  <si>
    <t>Г1.3</t>
  </si>
  <si>
    <t>В1.4</t>
  </si>
  <si>
    <t>Эффективность процедур постановки земельного участка на кадастровый учет и качество территориального планирования</t>
  </si>
  <si>
    <t>В2.4</t>
  </si>
  <si>
    <r>
      <t xml:space="preserve">Доля автомобильных дорог с некачественным покрытием:
- Отношение </t>
    </r>
    <r>
      <rPr>
        <sz val="11"/>
        <color rgb="FFFF0000"/>
        <rFont val="Calibri"/>
        <family val="2"/>
        <charset val="204"/>
        <scheme val="minor"/>
      </rPr>
      <t>протяженности</t>
    </r>
    <r>
      <rPr>
        <sz val="11"/>
        <color theme="1"/>
        <rFont val="Calibri"/>
        <family val="2"/>
        <charset val="204"/>
        <scheme val="minor"/>
      </rPr>
      <t xml:space="preserve">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с </t>
    </r>
    <r>
      <rPr>
        <sz val="11"/>
        <color rgb="FFFF0000"/>
        <rFont val="Calibri"/>
        <family val="2"/>
        <charset val="204"/>
        <scheme val="minor"/>
      </rPr>
      <t>покрытием</t>
    </r>
    <r>
      <rPr>
        <sz val="11"/>
        <color theme="1"/>
        <rFont val="Calibri"/>
        <family val="2"/>
        <charset val="204"/>
        <scheme val="minor"/>
      </rPr>
      <t xml:space="preserve"> переходного типа на территории субъекта РФ к общей </t>
    </r>
    <r>
      <rPr>
        <sz val="11"/>
        <color rgb="FFFF0000"/>
        <rFont val="Calibri"/>
        <family val="2"/>
        <charset val="204"/>
        <scheme val="minor"/>
      </rPr>
      <t>протяженности</t>
    </r>
    <r>
      <rPr>
        <sz val="11"/>
        <color theme="1"/>
        <rFont val="Calibri"/>
        <family val="2"/>
        <charset val="204"/>
        <scheme val="minor"/>
      </rPr>
      <t xml:space="preserve"> </t>
    </r>
    <r>
      <rPr>
        <sz val="11"/>
        <color rgb="FFFF0000"/>
        <rFont val="Calibri"/>
        <family val="2"/>
        <charset val="204"/>
        <scheme val="minor"/>
      </rPr>
      <t>автомобильных</t>
    </r>
    <r>
      <rPr>
        <sz val="11"/>
        <color theme="1"/>
        <rFont val="Calibri"/>
        <family val="2"/>
        <charset val="204"/>
        <scheme val="minor"/>
      </rPr>
      <t xml:space="preserve">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на территории субъекта РФ
- Отношение </t>
    </r>
    <r>
      <rPr>
        <sz val="11"/>
        <color rgb="FFFF0000"/>
        <rFont val="Calibri"/>
        <family val="2"/>
        <charset val="204"/>
        <scheme val="minor"/>
      </rPr>
      <t>протяженности грунтовых</t>
    </r>
    <r>
      <rPr>
        <sz val="11"/>
        <color theme="1"/>
        <rFont val="Calibri"/>
        <family val="2"/>
        <charset val="204"/>
        <scheme val="minor"/>
      </rPr>
      <t xml:space="preserve">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значения на территории субъекта РФ к общей </t>
    </r>
    <r>
      <rPr>
        <sz val="11"/>
        <color rgb="FFFF0000"/>
        <rFont val="Calibri"/>
        <family val="2"/>
        <charset val="204"/>
        <scheme val="minor"/>
      </rPr>
      <t>протяженности</t>
    </r>
    <r>
      <rPr>
        <sz val="11"/>
        <color theme="1"/>
        <rFont val="Calibri"/>
        <family val="2"/>
        <charset val="204"/>
        <scheme val="minor"/>
      </rPr>
      <t xml:space="preserve">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на территории субъекта РФ</t>
    </r>
  </si>
  <si>
    <r>
      <t>n = (1/2) * { (</t>
    </r>
    <r>
      <rPr>
        <sz val="11"/>
        <color rgb="FFFF0000"/>
        <rFont val="Calibri"/>
        <family val="2"/>
        <charset val="204"/>
        <scheme val="minor"/>
      </rPr>
      <t>Протяженность</t>
    </r>
    <r>
      <rPr>
        <sz val="11"/>
        <color theme="1"/>
        <rFont val="Calibri"/>
        <family val="2"/>
        <charset val="204"/>
        <scheme val="minor"/>
      </rPr>
      <t xml:space="preserve">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с покрытием переходного типа на территории субъекта РФ)/(общая </t>
    </r>
    <r>
      <rPr>
        <sz val="11"/>
        <color rgb="FFFF0000"/>
        <rFont val="Calibri"/>
        <family val="2"/>
        <charset val="204"/>
        <scheme val="minor"/>
      </rPr>
      <t>протяженность</t>
    </r>
    <r>
      <rPr>
        <sz val="11"/>
        <color theme="1"/>
        <rFont val="Calibri"/>
        <family val="2"/>
        <charset val="204"/>
        <scheme val="minor"/>
      </rPr>
      <t xml:space="preserve">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на территории субъекта РФ) +  (</t>
    </r>
    <r>
      <rPr>
        <sz val="11"/>
        <color rgb="FFFF0000"/>
        <rFont val="Calibri"/>
        <family val="2"/>
        <charset val="204"/>
        <scheme val="minor"/>
      </rPr>
      <t>протяженность</t>
    </r>
    <r>
      <rPr>
        <sz val="11"/>
        <color theme="1"/>
        <rFont val="Calibri"/>
        <family val="2"/>
        <charset val="204"/>
        <scheme val="minor"/>
      </rPr>
      <t xml:space="preserve"> грунтовых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на территории субъекта РФ)/(общая </t>
    </r>
    <r>
      <rPr>
        <sz val="11"/>
        <color rgb="FFFF0000"/>
        <rFont val="Calibri"/>
        <family val="2"/>
        <charset val="204"/>
        <scheme val="minor"/>
      </rPr>
      <t>протяженность</t>
    </r>
    <r>
      <rPr>
        <sz val="11"/>
        <color theme="1"/>
        <rFont val="Calibri"/>
        <family val="2"/>
        <charset val="204"/>
        <scheme val="minor"/>
      </rPr>
      <t xml:space="preserve"> автомобильных дорог регионального, межмуниципального и </t>
    </r>
    <r>
      <rPr>
        <sz val="11"/>
        <color rgb="FFFF0000"/>
        <rFont val="Calibri"/>
        <family val="2"/>
        <charset val="204"/>
        <scheme val="minor"/>
      </rPr>
      <t>местного</t>
    </r>
    <r>
      <rPr>
        <sz val="11"/>
        <color theme="1"/>
        <rFont val="Calibri"/>
        <family val="2"/>
        <charset val="204"/>
        <scheme val="minor"/>
      </rPr>
      <t xml:space="preserve"> значения значения на территории субъекта РФ) }
обратная  
</t>
    </r>
  </si>
  <si>
    <t>Б2.Х1</t>
  </si>
  <si>
    <t>Доля компаний, столкнувшихся со случаями влияния органов государственной власти на конкурентную среду в субъекте Российской Федерации</t>
  </si>
  <si>
    <t>Опрос - проникновение
Тип данных - статистика, собранная в результате опроса</t>
  </si>
  <si>
    <t>Количество компаний, столкнувшихся с случаями влияния на конкурентную среду со стороны органов власти</t>
  </si>
  <si>
    <t xml:space="preserve">n = (количество компаний, столкнувшихся со случаями влияния на конкурентную среду со стороны органов власти в течение последних 12 месяцев)/(количество опрошенных компаний) 
обратная
</t>
  </si>
  <si>
    <t>Г2.Х1</t>
  </si>
  <si>
    <t>А2.Х4</t>
  </si>
  <si>
    <t>А2.Х5</t>
  </si>
  <si>
    <t>А2.Х6</t>
  </si>
  <si>
    <r>
      <rPr>
        <sz val="11"/>
        <color rgb="FFFF0000"/>
        <rFont val="Calibri"/>
        <family val="2"/>
        <charset val="204"/>
        <scheme val="minor"/>
      </rPr>
      <t>Компания, получавшая разрешение на строительство промышленного объекта в последние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t>
    </r>
    <r>
      <rPr>
        <sz val="11"/>
        <color theme="1"/>
        <rFont val="Calibri"/>
        <family val="2"/>
        <charset val="204"/>
        <scheme val="minor"/>
      </rPr>
      <t xml:space="preserve">
</t>
    </r>
  </si>
  <si>
    <t xml:space="preserve">Компания, получавшая разрешение на строительство промышленного объекта в последние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
</t>
  </si>
  <si>
    <t xml:space="preserve">Компания, получавшая разрешение на строительство промышленного объекта в последние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
</t>
  </si>
  <si>
    <t>Наличие и качество регионального законодательства о механизмах защиты прав инвесторов и поддержки инвестиционной деятельности</t>
  </si>
  <si>
    <t>Количество мест в гостиницах - в число гостиниц не должны включаться санатории, профилактории, дома отдыха, спортивно-туристические базы и прочие объекты курортного типа; гостиницы должны быть аккредитованы Ростуризмом и иметь статус не менее трехзвездочной.</t>
  </si>
  <si>
    <t>Субъекты      малого предпринимательства, прошедшие консультирование или получившие образовательные услуги за последние 12 месяцев</t>
  </si>
  <si>
    <t xml:space="preserve">Компания, получавшая разрешение на строительство жилого объекта в последние 12 месяцев:
- многоэтажный объект (выше 4ех этажей)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
</t>
  </si>
  <si>
    <t>Ответы о 
процедурах ввода в эксплуатацию разделить по модельному объекту (жилой или промышленный объект) и анализировать отдельно</t>
  </si>
  <si>
    <t>Оценка консультационных и
образовательных услуг, оказываемых организациями инфраструктуры поддержки малого предпринимательства в регионе</t>
  </si>
  <si>
    <t>Оценка процедур получения
арендных площадей, предоставляемых регионом субъектам малого бизнеса</t>
  </si>
  <si>
    <t>Субъекты      малого      предпринимательства, получившие в аренду площадь (от региона) за последние 12 месяцев</t>
  </si>
  <si>
    <t>Отношение объема региональной и федеральной финансовой поддержки к количеству субъектов малого и среднего  предпринимательства</t>
  </si>
  <si>
    <t>Среднее время получения разрешений на строительство для промышленного объекта</t>
  </si>
  <si>
    <t>Среднее количество процедур, необходимых для получения разрешений на строительство для промышленного объекта</t>
  </si>
  <si>
    <t>Удовлетворенность деятельностью государственных и муниципальных органов уполномоченных на выдачу разрешений на строительство для промышленного объекта</t>
  </si>
  <si>
    <t>* - Показатель оценивает малое и среднее предпринимательство в связи со сложностями получения официальной статистики о малом и среднем предпринимательстве раздельно. В случае предоставления регионами статистики в разрезе малый и средний бизнес на этапе сбора данных для Рейтинга 2015, показатель будет скорректирован и изменен на оценку только малого предпринимательства</t>
  </si>
  <si>
    <t>Переведены в запасные</t>
  </si>
  <si>
    <t>Доля микрокредитов, выданных субъектам малого предпринимательства региональными и муниципальными микрофинансовыми организациями, и кредитов, выданных субъектам малого предпринимательства коммерческими банками под поручительства региональных гарантийных фондов, в общем объеме кредитования субъектов малого и среднего предпринимательства*</t>
  </si>
  <si>
    <t>- неоднозначность интерпретации данного показателя
- показатель не учитывает качество гостиниц</t>
  </si>
  <si>
    <r>
      <t>Количество компаний, столкнувшихся со случаями влияния на конкурентную среду со стороны органов власти в течение последних 12 месяцев - количество опрошенных компаний, которые за последние 12 месяцев сталкивались со случаями предоставления региональными</t>
    </r>
    <r>
      <rPr>
        <sz val="11"/>
        <color rgb="FFFF0000"/>
        <rFont val="Calibri"/>
        <family val="2"/>
        <charset val="204"/>
        <scheme val="minor"/>
      </rPr>
      <t xml:space="preserve"> и муниципальными властями</t>
    </r>
    <r>
      <rPr>
        <sz val="11"/>
        <color theme="1"/>
        <rFont val="Calibri"/>
        <family val="2"/>
        <charset val="204"/>
        <scheme val="minor"/>
      </rPr>
      <t xml:space="preserve"> нарушающих конкурентную среду </t>
    </r>
    <r>
      <rPr>
        <sz val="11"/>
        <color rgb="FFFF0000"/>
        <rFont val="Calibri"/>
        <family val="2"/>
        <charset val="204"/>
        <scheme val="minor"/>
      </rPr>
      <t>незаконных преимуществ</t>
    </r>
    <r>
      <rPr>
        <sz val="11"/>
        <color theme="1"/>
        <rFont val="Calibri"/>
        <family val="2"/>
        <charset val="204"/>
        <scheme val="minor"/>
      </rPr>
      <t xml:space="preserve"> другим компаниям или  случаями установления неформализованных барьеров при выходе компании на рынок в регионе</t>
    </r>
    <r>
      <rPr>
        <sz val="11"/>
        <color rgb="FFFF0000"/>
        <rFont val="Calibri"/>
        <family val="2"/>
        <charset val="204"/>
        <scheme val="minor"/>
      </rPr>
      <t xml:space="preserve">
</t>
    </r>
  </si>
  <si>
    <t>А6.X3</t>
  </si>
  <si>
    <t>Среднее количество процедур, необходимых для подключения к газопроводу</t>
  </si>
  <si>
    <t xml:space="preserve">(∑i=1...n общее кол-во процедур для подключения к газопроводу i)/n
обратная
</t>
  </si>
  <si>
    <t>Общее количество процедур для подключения к газопроводу - количество любых обязательных или обычно происходящих процедур с целью подключения к газопроводу от подачи заявки на подключение до подачи газа.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отдельными взаимодействиями.
i=1...n - респонденты</t>
  </si>
  <si>
    <t>А2.Х7</t>
  </si>
  <si>
    <t>А2.Х8</t>
  </si>
  <si>
    <t>Среднее время получения разрешений на ввод в эксплуатацию жилого объекта</t>
  </si>
  <si>
    <t>Среднее количество процедур, необходимых для получения разрешений на ввод в эксплуатацию жилого объекта</t>
  </si>
  <si>
    <t>Среднее количество процедур для получения разрешений на ввод в эксплуатацию жилого оьъекта</t>
  </si>
  <si>
    <t>Удовлетворенность деятельностью государственных и муниципальных органов уполномоченных на выдачу разрешений на ввод в эксплуатацию жилого объекта</t>
  </si>
  <si>
    <t>Оценка деятельности органов власти по выдаче разрешений на ввод в эксплуатацию жилого объекта</t>
  </si>
  <si>
    <t>Среднее время получения разрешений на ввод в эксплуатацию промышленного объекта</t>
  </si>
  <si>
    <r>
      <t xml:space="preserve">Среднее количество процедур, необходимых для получения разрешений на ввод в эксплуатацию </t>
    </r>
    <r>
      <rPr>
        <sz val="11"/>
        <color theme="1"/>
        <rFont val="Calibri"/>
        <family val="2"/>
        <charset val="204"/>
        <scheme val="minor"/>
      </rPr>
      <t>промышленного объекта</t>
    </r>
  </si>
  <si>
    <t>Среднее количество процедур для получения разрешений на ввод в эксплуатацию промышленного объекта</t>
  </si>
  <si>
    <t>Удовлетворенность деятельностью государственных и муниципальных органов уполномоченных на выдачу разрешений на ввод в эксплуатацию промышленного объекта</t>
  </si>
  <si>
    <t>Оценка деятельности органов власти по выдаче разрешений на ввод в эксплуатацию промышленного объекта</t>
  </si>
  <si>
    <t>B2.X1</t>
  </si>
  <si>
    <t>Оценка удовлетворенности прохождения процедуры апелляции по оценке кадастровой стоимости</t>
  </si>
  <si>
    <t>Оценка прохождения процедуры апелляции по  оценке кадастровой стоимости</t>
  </si>
  <si>
    <t>Критерии удовлетворенности: 1) скорость прохождения процедуры  2)необходимость предоставления не предусмотренных законодательством документов 3) профессионализм сотрудников  4) возможность оформления апелляций (или прохождения части этапов апелляций) через Интернет
Шкала оценки: 1-очень плохо, 2 - скорее плохо, 3 - нейтрально, 4 - хорошо, 5 - отлично
i=1...n - респонденты</t>
  </si>
  <si>
    <t>Респонденты - предприниматели региона, воспользовавшиеся механизмом апелляции по оценке кадастровой стоимости в последние 12 месяцев, прошедшии процедуры в досудебном подрядке</t>
  </si>
  <si>
    <r>
      <rPr>
        <sz val="11"/>
        <color rgb="FFFF0000"/>
        <rFont val="Calibri"/>
        <family val="2"/>
        <charset val="204"/>
        <scheme val="minor"/>
      </rPr>
      <t>Компания, получавшая разрешение на ввод в эксплуатацию  многоэтажного жилого (выше 4ех этажей) в посление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t>
    </r>
    <r>
      <rPr>
        <sz val="11"/>
        <color theme="1"/>
        <rFont val="Calibri"/>
        <family val="2"/>
        <charset val="204"/>
        <scheme val="minor"/>
      </rPr>
      <t xml:space="preserve">
</t>
    </r>
  </si>
  <si>
    <r>
      <rPr>
        <sz val="11"/>
        <color rgb="FFFF0000"/>
        <rFont val="Calibri"/>
        <family val="2"/>
        <charset val="204"/>
        <scheme val="minor"/>
      </rPr>
      <t>Компания, получавшая разрешение на на ввод в эксплуатацию  многоэтажного жилого (выше 4ех этажей) в посление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t>
    </r>
    <r>
      <rPr>
        <sz val="11"/>
        <color theme="1"/>
        <rFont val="Calibri"/>
        <family val="2"/>
        <charset val="204"/>
        <scheme val="minor"/>
      </rPr>
      <t xml:space="preserve">
</t>
    </r>
  </si>
  <si>
    <r>
      <rPr>
        <sz val="11"/>
        <color rgb="FFFF0000"/>
        <rFont val="Calibri"/>
        <family val="2"/>
        <charset val="204"/>
        <scheme val="minor"/>
      </rPr>
      <t>Компания, получавшая разрешение на на ввод в эксплуатацию   многоэтажного жилого (выше 4ех этажей) в посление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t>
    </r>
    <r>
      <rPr>
        <sz val="11"/>
        <color theme="1"/>
        <rFont val="Calibri"/>
        <family val="2"/>
        <charset val="204"/>
        <scheme val="minor"/>
      </rPr>
      <t xml:space="preserve">
</t>
    </r>
  </si>
  <si>
    <r>
      <rPr>
        <sz val="11"/>
        <color rgb="FFFF0000"/>
        <rFont val="Calibri"/>
        <family val="2"/>
        <charset val="204"/>
        <scheme val="minor"/>
      </rPr>
      <t>Компания, получавшая разрешение на ввод в эксплуатацию промышленного объекта в последние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t>
    </r>
    <r>
      <rPr>
        <sz val="11"/>
        <color theme="1"/>
        <rFont val="Calibri"/>
        <family val="2"/>
        <charset val="204"/>
        <scheme val="minor"/>
      </rPr>
      <t xml:space="preserve">
</t>
    </r>
  </si>
  <si>
    <r>
      <rPr>
        <sz val="11"/>
        <color rgb="FFFF0000"/>
        <rFont val="Calibri"/>
        <family val="2"/>
        <charset val="204"/>
        <scheme val="minor"/>
      </rPr>
      <t>Компания, получавшая разрешение на ввод в эксплуатацию  промышленного объекта в последние 12 месяцев: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t>
    </r>
    <r>
      <rPr>
        <sz val="11"/>
        <color theme="1"/>
        <rFont val="Calibri"/>
        <family val="2"/>
        <charset val="204"/>
        <scheme val="minor"/>
      </rPr>
      <t xml:space="preserve">
</t>
    </r>
  </si>
  <si>
    <t>А2.Х9</t>
  </si>
  <si>
    <t>Количество мест в гостиницах в  субъекте Российской Федерации на 100 тыс. человек населения субъекта Российской Федерации</t>
  </si>
  <si>
    <t>Оценка удовлетворенности получения консультационных и
образовательных услуг, оказываемых организациями инфраструктуры поддержки малого предпринимательства в регионе</t>
  </si>
  <si>
    <t>Удовлетворенность процедурами получения
арендных площадей, предоставляемых регионом субъектам малого бизнеса</t>
  </si>
  <si>
    <t>Критерии удовлетворенности: 1) величина процентной ставки кредита 2) размер (в процентах от суммы кредита) и тип залога 3) срок кредитования 4) максимальный размер кредитования 5) сроки рассмотрения заявки 6) процесс оформления кредита
Шкала оценки:  1-очень плохо, 2 - скорее плохо, 3 - нейтрально, 4 - хорошо, 5 - отлично
i=1...n - респонденты</t>
  </si>
  <si>
    <t>Отношение объема средств финансовой поддержки малого и среднего предпринимательства, выделяемых по региональной программе и федеральной программе Минэкономразвития, к количеству субъектов малого и среднего предпринимательства (включая индивидуальных предпринимателей) в субъекте Российской Федерации*</t>
  </si>
  <si>
    <t xml:space="preserve">n = (Объем средств региональной программы прямой финансовой поддержки малого и среднего предпринимательства + объем средств, выделяемых по федеральной программе поддержки малого предпринимательства Минэкономразвития) / (количество субъектов малого и среднего предпринимательства (включая индивидуальных предпринимателей) в субъекте Российской Федерации) 
прямая </t>
  </si>
  <si>
    <t>Объем средств региональной программы финансовой поддержки малого и среднего предпринимательства - объем средств, выделяемых из регионального и муниципального бюджета на финансовую поддержку субъектов малого и среднего предпринимательства. Не включает бюджетные средства, выделенные на капитализацию или докапитализацию регионального гарантийного фонда, прочих фондов поддержки малого предпринимательства (например, фонд микрокредитования), а также отраслевые программы поддержки, не направленные на субъектов малого и среднего предпринимательства (например, региональную программу поддержки сельского хозяйства).
Объем средств, выделяемых по федеральной программе поддержки малого и среднего предпринимательства Минэкономразвития - объем  предоставляемых субсидий из федерального бюджета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</si>
  <si>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Отношение протяженности дорог регионального, межмуниципального и местного значения  на территории субъекта Российской Федерации, соответствующих нормативным требованиям к транспортно-эксплуатационным показателям, к общей протяженности дорог регионального, межмуниципального и местного значения на территории субъекта Российской Федерации</t>
  </si>
  <si>
    <t xml:space="preserve">n = (Протяженность дорог регионального, межмуниципального и местного значения на территории субъекта Российской Федерации, соответствующих нормативным требованиям к транспортно-эксплуатационным показателям)/(общая протяженность дорог регионального, межмуниципального и местного значения на территории субъекта Российской Федерации) 
прямая  
</t>
  </si>
  <si>
    <t>Удовлетворенность  процедурой постановки на кадастровый учет</t>
  </si>
  <si>
    <t>Оценка деятельности органов власти по постановке на кадастровый учет</t>
  </si>
  <si>
    <t>Критерии удовлетворенности: 1) скорость постановки на кадастровый учет 2) количество мест/точек постановки на кадастровый учет в населенном пункте 3) необходимость предоставления не предусмотренных законодательством документов 4) профессионализм сотрудников органов постановки на кадастровый учет
Шкала оценки: 1-очень плохо, 2 - скорее плохо, 3 - нейтрально, 4 - хорошо, 5 - отлично
i=1...n - респонденты</t>
  </si>
  <si>
    <t>Респонденты - предприниматели, проходившие процедуру постановки земельного участка на кадастровый учет, в последние 12 месяцев</t>
  </si>
  <si>
    <t>Среднее время прохождения процедуры постановки на кадастровый учет</t>
  </si>
  <si>
    <t>Время постановки на кадастровый учет</t>
  </si>
  <si>
    <t>Время постановки земельного участка на кадастровый учет i - время от начала процедуры межевания участка до получения кадастрового паспорта для одного респондента i. В расчет не входит время простоя по инициативе заявителя. 
Дополнительно для целей углубленного анализа и выявления лучших практик собирается информация о времени прохождения отдельных процедур (данная информация не используется при расчете данного показателя в Рейтинге):
- подготовка межевого плана
- согласование границ земельного участка
- подача пакета документов в кадастровую палату для постановки земельного участка на кадастровый учет
- постановка земельного участка на кадастровый учет
- получение кадастрового паспорта
- иные процедуры, которые требовалось пройти для постановки на кадастровый учет (указать)
i=1...n - респонденты</t>
  </si>
  <si>
    <t>Среднее количество процедур, необходимых для постановки на кадастровый учет</t>
  </si>
  <si>
    <t>Общее количество процедур для постановки земельного участка на кадастровый учет - количество любых обязательных или обычно происходящих процедур с целью постановки земельного участка на кадастровый учет .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разными процедурами. 
Дополнительно для целей углубленного анализа и выявления лучших практик собирается информация об отдельных процедурах (данная информация не используется при расчете данного показателя в Рейтинге):
- подготовка межевого плана
- согласование границ земельного участка
- подача пакета документов в кадастровую палату для постановки земельного участка на кадастровый учет
- постановка земельного участка на кадастровый учет
- получение кадастрового паспорта
- иные процедуры, которые требовалось пройти для постановки на кадастровый учет (указать)
i=1...n - респонденты</t>
  </si>
  <si>
    <t>Доля муниципальных образований, не имеющих утвержденных документов территориального планирования и градостроительного зонирования от общего количества муниципальных образований на территории субъекта Российской Федерации за исключением сельских поселений, принявших в соответствии с частью 6 статьи 18 Градостроительного кодекса РФ решение об отсутствии необходимости подготовки генерального плана и правил землепользования и застройки</t>
  </si>
  <si>
    <t>Территориальное планирование и зонирование: доля муниципальных образований без утвержденных документов</t>
  </si>
  <si>
    <t xml:space="preserve">n = (муниципальные образования, не имеющие  утвержденных документов территориального планирования и градостроительного зонирования)/(общее количество муниципальных образований)
обратная  
</t>
  </si>
  <si>
    <t xml:space="preserve">n = { (Объем региональных налоговых льгот, выданных юридическим лицам и ИП) + (объём предоставленных юридическим лицам и ИП региональных субсидий субъекта РФ) + (объем финансирования проектов из средств регионального инвестиционного фонда (и из аналогичных инструментов поддержки инвесторов)) } / (объем налоговых доходов субъекта РФ от юридических лиц и ИП) 
прямая  </t>
  </si>
  <si>
    <t>Отношение суммы предоставленных юридическим лицам государственных гарантий субъекта Российской Федерации и объема предоставленных гарантий регионального гарантийного фонда (или аналогичного инструмента поддержки субъектов малого и среднего предпринимательства) к сумме налоговых доходов субъекта Российской Федерации</t>
  </si>
  <si>
    <t>Доля государственных гарантий и гарантий гарантийного фонда от налоговых доходов региона</t>
  </si>
  <si>
    <t xml:space="preserve">n = { (Объём предоставленных юридическим лицам государственных гарантий субъекта Российской Федерации) + (объем предоставленных гарантий регионального гарантийного фонда (или аналогичного инструмента поддержки субъектов малого и среднего предпринимательства)) } / (объем налоговых доходов субъекта Российской Федерации от юридических лиц и ИП) 
прямая  
</t>
  </si>
  <si>
    <t>Объём предоставленных юридическим лицам государственных гарантий субъекта РФ - объем предоставленных юридическим лицам государственных гарантий субъекта Российской Федерации и муниципальных гарантий на конец года.
Объем предоставленных гарантий регионального гарантийного фонда (или аналогичного инструмента поддержки субъектов малого и среднего предпринимательства) - объем предоставленных субъектам малого и среднего предпринимательства гарантий регионального гарантийного фонда (или аналогичного инструмента поддержки субъектов малого и среднего предпринимательства) на конец года.
В знаменателе учитываются только налоговые поступления от юридических лиц и индивидуальных предпринимателей.</t>
  </si>
  <si>
    <t>Критерии качества: 1) понятность норм и положений НПА 2) полнота регулирования 3) качество механизма реализации на практике содержащихся в законодательстве норм защиты и поддержки
Виды нормативно-правовых актов (НПА): 1) НПА по защите прав предпринимателей при осуществлении государственного и муниципального контроля 2) о механизмах поддержки инвестиционной деятельности 3) о гарантиях инвесторам 4) о порядке обращения инвесторов за защитой и помощью
Шкала оценки: 0 - отсутствие НПА, 1-очень плохо, 2 - скорее плохо, 3 - нейтрально, 4 - хорошо, 5 - отлично
i=1...n - эксперты</t>
  </si>
  <si>
    <t xml:space="preserve">Критерии эффективности: 1) учет выводов, содержащихся в заключении об ОРВ (обязательный, специальная процедура, иной механизм учета выводов) 2) ОРВ проектов НПА проводится на систематической основе З) представители экспертного сообщества и деловых объединений принимают участие в проведении ОРВ проектов НПА 4) на официальном сайте уполномоченного органа / региональном портале размещаются заключения об ОРВ, информация о проведении публичных консультаций, информация об ОРВ 
Шкала оценки для критериев 1, 2, 3: 0 - отсутствие института ОРВ; 1-очень плохо; 2 - скорее плохо; 3 – нейтрально; 4 – хорошо; 5 – отлично.
Шкала оценки для критерия 4: 0 - отсутствие института ОРВ; 1 - отсутствует информация об ОРВ, размещение информации о проведении ОРВ проектов актов не осуществляется; 3 - размещена информация об ОРВ, размещение информации о проведении ОРВ проектов актов не осуществляется; 5 - размещена информация об ОРВ, размещение информации о проведении ОРВ проектов актов осуществляется.
i=1...n - эксперты
</t>
  </si>
  <si>
    <t xml:space="preserve">Опрос - проникновение
Тип данных - статистика, собранная в результате опроса
Общий
</t>
  </si>
  <si>
    <t>Наличие и качество раздела об инвестиционном развитии региона в стратегии социально-экономического развития субъекта Российской Федерации</t>
  </si>
  <si>
    <t>Наличие и качество раздела об инвестиционном развитии</t>
  </si>
  <si>
    <t>Критерии качества: 1) в разделе об инвестиционном развитии определены цели и приоритеты инвестиционного развития региона 2)наличие программ, направленных на реализацию инвестиционного развития региона и мероприятий со сроками 3)определена схема/источники финансирования мероприятий 4)проведено предварительное общественное слушание по проекту раздела об инвестиционном развитии 5)проведено общественное слушание на стадии корректировки раздела об инвестиционном развитии 6)представление регулярной отчетности об исполнении раздела об инвестиционном развитии
Шкала оценки: 0 - отсутствие стратегии или не соответствие параметру, 1 - соответствие (наличие) параметру
i=1...n - эксперты</t>
  </si>
  <si>
    <t>Эксперты - представители делового сообщества региона, владеющие информацией о планировании инвестиционного развития региона. Не причастны к разработке и составлению раздела об инвестиционном развитии региона в стратегии социально-экономического развития субъекта Российской Федерации</t>
  </si>
  <si>
    <t>Время получения разрешений на строительствоi - время от запроса на получение градостроительного плана земельного участка до получения разрешения на строительство  для одного респондента i. Не включается время ожидания по инициативе заявителя. 
Дополнительно для целей углубленного анализа и выявления лучших практик собирается информация о времени прохождения отдельных процедур (данная информация не используется при расчете данного показателя в Рейтинге):
- Получение градостроительного плана земельного участка
- Заключение договоров подключения (технологического присоединения) объектов капитального строительства к сетям инженерно-технического обеспечения (к электрическим сетям)
- Инженерные изыскания для подготовки проектной документации, строительства объекта
- Архитектурно-строительное проектирование, а также экспертиза проектной документации и результатов инженерных изысканий
- Получение согласований для этапа II «Технологическое присоединение»
 - Получение разрешения на строительство
 - Получение дополнительных разрешений, связанных с особенностями градостроительной деятельности
- иные процедуры, которые требовалось пройти для получения разрешений на строительство
i=1...n – респонденты</t>
  </si>
  <si>
    <t xml:space="preserve">Компания, получавшая разрешение на строительство жилого объекта в последние 12 месяцев:
- многоэтажный объект (выше 4ех этажей)
- проходила обязательную экспертизу проектной документации
- не проходила экологическую экспертизу
- объект находится все зоны охраняемых природных территорий
- объект не связан с веществами класса опасности I-V
- объект требовал подключения к инженерным сетям (водоснабжение, водоотведения, газораспределения, теплоснабжения, электрическим сетям)
- объект не относится к линейным сооружениям, особо сложным или уникальным
- земельный участок, на котором находится объект не требовал проекта планировки, имел правоустанавливающие документы и надлежащий вид разрешенного использования
</t>
  </si>
  <si>
    <t>Общее количество процедур для получения разрешений на строительство - количество любых обязательных или обычно происходящих процедур с целью получения разрешения на строительство от запроса на получение градостроительного плана земельного участка до получения разрешения на строительство. Процедурой считается любое взаимодействие хозяйствующего субъекта с внешними контрагентами, включая органы государственной власти, с целью получения документа, разрешения, заключения, печати, подписи или иного результата, необходимого для законного функционирования бизнеса субъекта.
Взаимодействия с разными отделами одной организации считаются отдельными процедурами.
Дополнительно для целей углубленного анализа и выявления лучших практик собирается информация об отдельных процедурах (данная информация не используется при расчете данного показателя в Рейтинге):
 - Получение градостроительного плана земельного участка
- Заключение договоров подключения (технологического присоединения) объектов капитального строительства к сетям инженерно-технического обеспечения (к электрическим сетям)
- Инженерные изыскания для подготовки проектной документации, строительства объекта
- Архитектурно-строительное проектирование, а также экспертиза проектной документации и результатов инженерных изысканий
- Получение согласований для этапа II «Технологическое присоединение»
 - Получение разрешения на строительство
 - Получение дополнительных разрешений, связанных с особенностями градостроительной деятельности
- иные процедуры, которые требовалось пройти для получения разрешений на строительство
i=1...n - респонденты</t>
  </si>
  <si>
    <t>Среднее количество процедур, необходимых для регистрации права собственности юридических лиц и ИП на недвижимое имущество (кроме права собственности на земельный участок)</t>
  </si>
  <si>
    <t xml:space="preserve">
Компания, подключавшаяся к электросетям за последние 12 месяцев:
 - Мощность линии от 15 до 150 кВт
 - Протяженность присоединения до 300м
 - Впервые подключает рассматриваемый объект недвижимости к электросетям
- Объект расположен не в архитектурном (историческом) центре или охраняемой зоне</t>
  </si>
  <si>
    <r>
      <t xml:space="preserve">Время подключения к газопроводу i - время от подачи заявки на подключение к газопроводу </t>
    </r>
    <r>
      <rPr>
        <sz val="11"/>
        <color theme="1"/>
        <rFont val="Calibri"/>
        <family val="2"/>
        <charset val="204"/>
      </rPr>
      <t>до пуска газа для объекта респондента i. В расчет не входит время ожидания (простоя) по инициативе заявителя. 
i=1...n - респонденты</t>
    </r>
  </si>
  <si>
    <r>
      <t xml:space="preserve">
Компания, подключавшаяся к  газопроводу за последние 12 месяцев:
 - Впервые  подключает рассматриваемый объект недвижимости к газопроводу
-</t>
    </r>
    <r>
      <rPr>
        <sz val="11"/>
        <color theme="1"/>
        <rFont val="Calibri"/>
        <family val="2"/>
        <charset val="204"/>
      </rPr>
      <t xml:space="preserve"> Потребление газа до 500 куб. метров/час
- Проектное рабочее давление в газопроводе не превышает 0,6 МПа
- Расстояние от газоиспользующего оборудования до газопровода не превышает 300 м.
- Мероприятия по подключению не требовали строительства пунктов редуцирования газа на фундаменте</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</si>
</sst>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Calibri"/>
      <family val="2"/>
      <charset val="204"/>
      <scheme val="minor"/>
    </font>
    <font>
      <b/>
      <sz val="12"/>
      <name val="Calibri"/>
      <family val="2"/>
      <charset val="204"/>
      <scheme val="minor"/>
    </font>
    <font>
      <sz val="12"/>
      <name val="Calibri"/>
      <family val="2"/>
      <charset val="204"/>
      <scheme val="minor"/>
    </font>
    <font>
      <sz val="11"/>
      <color theme="1"/>
      <name val="Calibri"/>
      <family val="2"/>
      <scheme val="minor"/>
    </font>
    <font>
      <sz val="11"/>
      <name val="Calibri"/>
      <family val="2"/>
      <charset val="204"/>
    </font>
    <font>
      <b/>
      <sz val="14"/>
      <color theme="1"/>
      <name val="Calibri"/>
      <family val="2"/>
      <charset val="204"/>
      <scheme val="minor"/>
    </font>
    <font>
      <b/>
      <sz val="11"/>
      <color theme="1"/>
      <name val="Calibri"/>
      <family val="2"/>
      <charset val="204"/>
      <scheme val="minor"/>
    </font>
    <font>
      <b/>
      <sz val="16"/>
      <color theme="1"/>
      <name val="Calibri"/>
      <family val="2"/>
      <charset val="204"/>
      <scheme val="minor"/>
    </font>
    <font>
      <b/>
      <sz val="12"/>
      <color theme="1"/>
      <name val="Calibri"/>
      <family val="2"/>
      <charset val="204"/>
      <scheme val="minor"/>
    </font>
    <font>
      <sz val="12"/>
      <color theme="1"/>
      <name val="Calibri"/>
      <family val="2"/>
      <charset val="204"/>
      <scheme val="minor"/>
    </font>
    <font>
      <u/>
      <sz val="11"/>
      <color theme="1"/>
      <name val="Calibri"/>
      <family val="2"/>
      <charset val="204"/>
      <scheme val="minor"/>
    </font>
    <font>
      <i/>
      <sz val="11"/>
      <color theme="1"/>
      <name val="Calibri"/>
      <family val="2"/>
      <charset val="204"/>
      <scheme val="minor"/>
    </font>
    <font>
      <sz val="11"/>
      <color rgb="FFFF0000"/>
      <name val="Calibri"/>
      <family val="2"/>
      <charset val="204"/>
      <scheme val="minor"/>
    </font>
    <font>
      <sz val="11"/>
      <color indexed="10"/>
      <name val="Calibri"/>
      <family val="2"/>
      <charset val="204"/>
    </font>
    <font>
      <sz val="11"/>
      <color indexed="8"/>
      <name val="Calibri"/>
      <family val="2"/>
      <charset val="204"/>
    </font>
    <font>
      <sz val="9"/>
      <color indexed="81"/>
      <name val="Tahoma"/>
      <family val="2"/>
      <charset val="204"/>
    </font>
    <font>
      <b/>
      <sz val="9"/>
      <color indexed="81"/>
      <name val="Tahoma"/>
      <family val="2"/>
      <charset val="204"/>
    </font>
    <font>
      <sz val="12"/>
      <name val="Arial"/>
      <family val="2"/>
      <charset val="204"/>
    </font>
    <font>
      <sz val="11"/>
      <color theme="1"/>
      <name val="Calibri"/>
      <family val="2"/>
      <charset val="204"/>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theme="0" tint="-0.14999847407452621"/>
        <bgColor indexed="64"/>
      </patternFill>
    </fill>
  </fills>
  <borders count="2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hair">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indexed="64"/>
      </right>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22">
    <xf numFmtId="0" fontId="0" fillId="0" borderId="0"/>
    <xf numFmtId="0" fontId="13" fillId="0" borderId="0"/>
    <xf numFmtId="0" fontId="12" fillId="0" borderId="0"/>
    <xf numFmtId="0" fontId="11" fillId="0" borderId="0"/>
    <xf numFmtId="0" fontId="10" fillId="0" borderId="0"/>
    <xf numFmtId="0" fontId="18" fillId="0" borderId="0"/>
    <xf numFmtId="0" fontId="17" fillId="0" borderId="0"/>
    <xf numFmtId="0" fontId="10" fillId="0" borderId="0"/>
    <xf numFmtId="0" fontId="10" fillId="0" borderId="0"/>
    <xf numFmtId="0" fontId="1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cellStyleXfs>
  <cellXfs count="171">
    <xf numFmtId="0" fontId="0" fillId="0" borderId="0" xfId="0"/>
    <xf numFmtId="0" fontId="15" fillId="2" borderId="1" xfId="4" applyFont="1" applyFill="1" applyBorder="1" applyAlignment="1">
      <alignment horizontal="center" vertical="center" wrapText="1"/>
    </xf>
    <xf numFmtId="49" fontId="15" fillId="2" borderId="1" xfId="4" applyNumberFormat="1" applyFont="1" applyFill="1" applyBorder="1" applyAlignment="1">
      <alignment horizontal="center" vertical="center" wrapText="1"/>
    </xf>
    <xf numFmtId="0" fontId="14" fillId="0" borderId="1" xfId="4" applyFont="1" applyFill="1" applyBorder="1" applyAlignment="1">
      <alignment vertical="center" wrapText="1"/>
    </xf>
    <xf numFmtId="0" fontId="14" fillId="3" borderId="1" xfId="4" applyFont="1" applyFill="1" applyBorder="1" applyAlignment="1">
      <alignment vertical="center" wrapText="1"/>
    </xf>
    <xf numFmtId="0" fontId="14" fillId="0" borderId="2" xfId="4" applyFont="1" applyFill="1" applyBorder="1" applyAlignment="1">
      <alignment horizontal="center" vertical="center" wrapText="1"/>
    </xf>
    <xf numFmtId="0" fontId="14" fillId="3" borderId="1" xfId="4" quotePrefix="1" applyFont="1" applyFill="1" applyBorder="1" applyAlignment="1">
      <alignment vertical="center" wrapText="1"/>
    </xf>
    <xf numFmtId="0" fontId="0" fillId="0" borderId="0" xfId="0" applyAlignment="1">
      <alignment vertical="center" wrapText="1"/>
    </xf>
    <xf numFmtId="0" fontId="19" fillId="0" borderId="0" xfId="0" applyFont="1"/>
    <xf numFmtId="0" fontId="20" fillId="0" borderId="0" xfId="0" applyFont="1"/>
    <xf numFmtId="0" fontId="21" fillId="0" borderId="0" xfId="0" applyFont="1"/>
    <xf numFmtId="0" fontId="8" fillId="0" borderId="0" xfId="0" applyFont="1"/>
    <xf numFmtId="0" fontId="8" fillId="0" borderId="0" xfId="0" applyFont="1" applyAlignment="1">
      <alignment vertical="center" wrapText="1"/>
    </xf>
    <xf numFmtId="0" fontId="8" fillId="0" borderId="0" xfId="0" applyFont="1" applyFill="1"/>
    <xf numFmtId="0" fontId="8" fillId="5" borderId="0" xfId="0" applyFont="1" applyFill="1"/>
    <xf numFmtId="0" fontId="8" fillId="6" borderId="0" xfId="0" applyFont="1" applyFill="1"/>
    <xf numFmtId="0" fontId="22" fillId="5" borderId="0" xfId="0" applyFont="1" applyFill="1"/>
    <xf numFmtId="0" fontId="22" fillId="6" borderId="0" xfId="0" applyFont="1" applyFill="1"/>
    <xf numFmtId="0" fontId="0" fillId="7" borderId="6" xfId="0" applyFill="1" applyBorder="1"/>
    <xf numFmtId="0" fontId="19" fillId="7" borderId="6" xfId="0" applyFont="1" applyFill="1" applyBorder="1"/>
    <xf numFmtId="0" fontId="0" fillId="7" borderId="7" xfId="0" applyFill="1" applyBorder="1"/>
    <xf numFmtId="0" fontId="0" fillId="7" borderId="0" xfId="0" applyFill="1" applyBorder="1"/>
    <xf numFmtId="0" fontId="0" fillId="7" borderId="9" xfId="0" applyFill="1" applyBorder="1"/>
    <xf numFmtId="0" fontId="0" fillId="7" borderId="10" xfId="0" applyFill="1" applyBorder="1"/>
    <xf numFmtId="0" fontId="14" fillId="7" borderId="10" xfId="15" applyFont="1" applyFill="1" applyBorder="1" applyAlignment="1">
      <alignment vertical="center" wrapText="1"/>
    </xf>
    <xf numFmtId="0" fontId="19" fillId="7" borderId="0" xfId="0" applyFont="1" applyFill="1" applyBorder="1"/>
    <xf numFmtId="0" fontId="0" fillId="7" borderId="12" xfId="0" applyFill="1" applyBorder="1"/>
    <xf numFmtId="0" fontId="20" fillId="7" borderId="0" xfId="0" applyFont="1" applyFill="1" applyBorder="1"/>
    <xf numFmtId="0" fontId="20" fillId="7" borderId="6" xfId="0" applyFont="1" applyFill="1" applyBorder="1"/>
    <xf numFmtId="0" fontId="8" fillId="7" borderId="6" xfId="0" applyFont="1" applyFill="1" applyBorder="1"/>
    <xf numFmtId="0" fontId="8" fillId="7" borderId="0" xfId="0" applyFont="1" applyFill="1" applyBorder="1"/>
    <xf numFmtId="0" fontId="8" fillId="7" borderId="12" xfId="0" applyFont="1" applyFill="1" applyBorder="1"/>
    <xf numFmtId="0" fontId="0" fillId="7" borderId="21" xfId="0" applyFill="1" applyBorder="1"/>
    <xf numFmtId="0" fontId="8" fillId="0" borderId="1" xfId="1" applyFont="1" applyFill="1" applyBorder="1" applyAlignment="1">
      <alignment vertical="center" wrapText="1"/>
    </xf>
    <xf numFmtId="0" fontId="8" fillId="0" borderId="1" xfId="0" applyFont="1" applyFill="1" applyBorder="1" applyAlignment="1">
      <alignment vertical="center" wrapText="1"/>
    </xf>
    <xf numFmtId="0" fontId="8" fillId="6" borderId="1" xfId="1" applyFont="1" applyFill="1" applyBorder="1" applyAlignment="1">
      <alignment vertical="center" wrapText="1"/>
    </xf>
    <xf numFmtId="49" fontId="8" fillId="6" borderId="1" xfId="1" applyNumberFormat="1" applyFont="1" applyFill="1" applyBorder="1" applyAlignment="1">
      <alignment vertical="center" wrapText="1"/>
    </xf>
    <xf numFmtId="0" fontId="8" fillId="5" borderId="1" xfId="1" applyFont="1" applyFill="1" applyBorder="1" applyAlignment="1">
      <alignment vertical="center" wrapText="1"/>
    </xf>
    <xf numFmtId="0" fontId="8" fillId="5" borderId="1" xfId="0" applyFont="1" applyFill="1" applyBorder="1" applyAlignment="1">
      <alignment vertical="center" wrapText="1"/>
    </xf>
    <xf numFmtId="49" fontId="8" fillId="3" borderId="1" xfId="12" applyNumberFormat="1" applyFont="1" applyFill="1" applyBorder="1" applyAlignment="1">
      <alignment vertical="center" wrapText="1"/>
    </xf>
    <xf numFmtId="0" fontId="8" fillId="3" borderId="1" xfId="12" applyFont="1" applyFill="1" applyBorder="1" applyAlignment="1">
      <alignment vertical="center" wrapText="1"/>
    </xf>
    <xf numFmtId="0" fontId="8" fillId="3" borderId="1" xfId="1" applyFont="1" applyFill="1" applyBorder="1" applyAlignment="1">
      <alignment vertical="center" wrapText="1"/>
    </xf>
    <xf numFmtId="0" fontId="22" fillId="2" borderId="1" xfId="1" applyFont="1" applyFill="1" applyBorder="1" applyAlignment="1">
      <alignment horizontal="center" vertical="center" wrapText="1"/>
    </xf>
    <xf numFmtId="49" fontId="22" fillId="2" borderId="1" xfId="1" applyNumberFormat="1" applyFont="1" applyFill="1" applyBorder="1" applyAlignment="1">
      <alignment horizontal="center" vertical="center" wrapText="1"/>
    </xf>
    <xf numFmtId="0" fontId="22" fillId="4" borderId="1" xfId="1" applyFont="1" applyFill="1" applyBorder="1" applyAlignment="1">
      <alignment horizontal="center" vertical="center" wrapText="1"/>
    </xf>
    <xf numFmtId="0" fontId="8" fillId="5" borderId="1" xfId="4" applyFont="1" applyFill="1" applyBorder="1" applyAlignment="1">
      <alignment vertical="center" wrapText="1"/>
    </xf>
    <xf numFmtId="0" fontId="8" fillId="5" borderId="1" xfId="12" applyFont="1" applyFill="1" applyBorder="1" applyAlignment="1">
      <alignment vertical="center" wrapText="1"/>
    </xf>
    <xf numFmtId="0" fontId="8" fillId="7" borderId="7" xfId="0" applyFont="1" applyFill="1" applyBorder="1"/>
    <xf numFmtId="0" fontId="8" fillId="7" borderId="9" xfId="0" applyFont="1" applyFill="1" applyBorder="1"/>
    <xf numFmtId="0" fontId="8" fillId="7" borderId="10" xfId="0" applyFont="1" applyFill="1" applyBorder="1"/>
    <xf numFmtId="0" fontId="8" fillId="7" borderId="10" xfId="15" applyFont="1" applyFill="1" applyBorder="1" applyAlignment="1">
      <alignment vertical="center" wrapText="1"/>
    </xf>
    <xf numFmtId="0" fontId="8" fillId="0" borderId="0" xfId="4" applyFont="1" applyFill="1" applyBorder="1" applyAlignment="1">
      <alignment vertical="center" wrapText="1"/>
    </xf>
    <xf numFmtId="0" fontId="8" fillId="0" borderId="0" xfId="12" applyFont="1" applyFill="1" applyBorder="1" applyAlignment="1">
      <alignment vertical="center" wrapText="1"/>
    </xf>
    <xf numFmtId="49" fontId="8" fillId="0" borderId="0" xfId="12" applyNumberFormat="1" applyFont="1" applyFill="1" applyBorder="1" applyAlignment="1">
      <alignment vertical="center" wrapText="1"/>
    </xf>
    <xf numFmtId="0" fontId="8" fillId="5" borderId="1" xfId="11" applyFont="1" applyFill="1" applyBorder="1" applyAlignment="1">
      <alignment vertical="center" wrapText="1"/>
    </xf>
    <xf numFmtId="0" fontId="8" fillId="5" borderId="22" xfId="11" applyFont="1" applyFill="1" applyBorder="1" applyAlignment="1">
      <alignment vertical="center" wrapText="1"/>
    </xf>
    <xf numFmtId="0" fontId="8" fillId="0" borderId="3" xfId="12" applyFont="1" applyFill="1" applyBorder="1" applyAlignment="1">
      <alignment vertical="center" wrapText="1"/>
    </xf>
    <xf numFmtId="0" fontId="8" fillId="0" borderId="1" xfId="0" applyFont="1" applyFill="1" applyBorder="1" applyAlignment="1">
      <alignment wrapText="1"/>
    </xf>
    <xf numFmtId="49" fontId="8" fillId="5" borderId="1" xfId="15" applyNumberFormat="1" applyFont="1" applyFill="1" applyBorder="1" applyAlignment="1">
      <alignment vertical="center" wrapText="1"/>
    </xf>
    <xf numFmtId="49" fontId="8" fillId="5" borderId="1" xfId="12" applyNumberFormat="1" applyFont="1" applyFill="1" applyBorder="1" applyAlignment="1">
      <alignment vertical="center" wrapText="1"/>
    </xf>
    <xf numFmtId="0" fontId="8" fillId="5" borderId="1" xfId="15" applyFont="1" applyFill="1" applyBorder="1" applyAlignment="1">
      <alignment vertical="center" wrapText="1"/>
    </xf>
    <xf numFmtId="0" fontId="8" fillId="0" borderId="1" xfId="0" applyFont="1" applyBorder="1" applyAlignment="1">
      <alignment vertical="center"/>
    </xf>
    <xf numFmtId="49" fontId="8" fillId="5" borderId="1" xfId="1" applyNumberFormat="1" applyFont="1" applyFill="1" applyBorder="1" applyAlignment="1">
      <alignment vertical="center" wrapText="1"/>
    </xf>
    <xf numFmtId="0" fontId="8" fillId="0" borderId="1" xfId="0" applyFont="1" applyBorder="1" applyAlignment="1">
      <alignment vertical="center" wrapText="1"/>
    </xf>
    <xf numFmtId="0" fontId="8" fillId="0" borderId="1" xfId="15" quotePrefix="1" applyFont="1" applyFill="1" applyBorder="1" applyAlignment="1">
      <alignment vertical="center" wrapText="1"/>
    </xf>
    <xf numFmtId="0" fontId="26" fillId="6" borderId="1" xfId="1" applyFont="1" applyFill="1" applyBorder="1" applyAlignment="1">
      <alignment vertical="center" wrapText="1"/>
    </xf>
    <xf numFmtId="0" fontId="7" fillId="6" borderId="1" xfId="0" applyFont="1" applyFill="1" applyBorder="1" applyAlignment="1">
      <alignment vertical="center" wrapText="1"/>
    </xf>
    <xf numFmtId="0" fontId="7" fillId="5" borderId="1" xfId="0" applyFont="1" applyFill="1" applyBorder="1" applyAlignment="1">
      <alignment vertical="center" wrapText="1"/>
    </xf>
    <xf numFmtId="0" fontId="14" fillId="6" borderId="1" xfId="1" applyFont="1" applyFill="1" applyBorder="1" applyAlignment="1">
      <alignment vertical="center" wrapText="1"/>
    </xf>
    <xf numFmtId="0" fontId="7" fillId="5" borderId="1" xfId="15" applyFont="1" applyFill="1" applyBorder="1" applyAlignment="1">
      <alignment vertical="center" wrapText="1"/>
    </xf>
    <xf numFmtId="0" fontId="7" fillId="5" borderId="1" xfId="12" applyFont="1" applyFill="1" applyBorder="1" applyAlignment="1">
      <alignment vertical="center" wrapText="1"/>
    </xf>
    <xf numFmtId="0" fontId="7" fillId="3" borderId="1" xfId="1" applyFont="1" applyFill="1" applyBorder="1" applyAlignment="1">
      <alignment vertical="center" wrapText="1"/>
    </xf>
    <xf numFmtId="0" fontId="6" fillId="5" borderId="1" xfId="11" applyFont="1" applyFill="1" applyBorder="1" applyAlignment="1">
      <alignment vertical="center" wrapText="1"/>
    </xf>
    <xf numFmtId="0" fontId="6" fillId="5" borderId="1" xfId="0" applyFont="1" applyFill="1" applyBorder="1" applyAlignment="1">
      <alignment vertical="center" wrapText="1"/>
    </xf>
    <xf numFmtId="0" fontId="6" fillId="5" borderId="1" xfId="4" applyFont="1" applyFill="1" applyBorder="1" applyAlignment="1">
      <alignment vertical="center" wrapText="1"/>
    </xf>
    <xf numFmtId="0" fontId="6" fillId="0" borderId="1" xfId="4" applyFont="1" applyFill="1" applyBorder="1" applyAlignment="1">
      <alignment vertical="center" wrapText="1"/>
    </xf>
    <xf numFmtId="0" fontId="5" fillId="5" borderId="1" xfId="0" applyFont="1" applyFill="1" applyBorder="1" applyAlignment="1">
      <alignment vertical="center"/>
    </xf>
    <xf numFmtId="0" fontId="31" fillId="5" borderId="23" xfId="0" applyFont="1" applyFill="1" applyBorder="1" applyAlignment="1">
      <alignment vertical="center" wrapText="1"/>
    </xf>
    <xf numFmtId="0" fontId="5" fillId="5" borderId="1" xfId="0" applyFont="1" applyFill="1" applyBorder="1" applyAlignment="1">
      <alignment vertical="center" wrapText="1"/>
    </xf>
    <xf numFmtId="0" fontId="26" fillId="5" borderId="1" xfId="1" applyFont="1" applyFill="1" applyBorder="1" applyAlignment="1">
      <alignment vertical="center" wrapText="1"/>
    </xf>
    <xf numFmtId="0" fontId="4" fillId="5" borderId="1" xfId="11" applyFont="1" applyFill="1" applyBorder="1" applyAlignment="1">
      <alignment vertical="center" wrapText="1"/>
    </xf>
    <xf numFmtId="0" fontId="4" fillId="5" borderId="1" xfId="1" applyFont="1" applyFill="1" applyBorder="1" applyAlignment="1">
      <alignment vertical="center" wrapText="1"/>
    </xf>
    <xf numFmtId="49" fontId="4" fillId="6" borderId="1" xfId="1" applyNumberFormat="1" applyFont="1" applyFill="1" applyBorder="1" applyAlignment="1">
      <alignment vertical="center" wrapText="1"/>
    </xf>
    <xf numFmtId="0" fontId="4" fillId="5" borderId="1" xfId="15" applyFont="1" applyFill="1" applyBorder="1" applyAlignment="1">
      <alignment vertical="center" wrapText="1"/>
    </xf>
    <xf numFmtId="0" fontId="4" fillId="0" borderId="1" xfId="0" applyFont="1" applyBorder="1" applyAlignment="1">
      <alignment vertical="center" wrapText="1"/>
    </xf>
    <xf numFmtId="0" fontId="4" fillId="0" borderId="0" xfId="0" applyFont="1"/>
    <xf numFmtId="0" fontId="4" fillId="7" borderId="10" xfId="0" applyFont="1" applyFill="1" applyBorder="1"/>
    <xf numFmtId="0" fontId="4" fillId="0" borderId="1" xfId="4" applyFont="1" applyFill="1" applyBorder="1" applyAlignment="1">
      <alignment vertical="center" wrapText="1"/>
    </xf>
    <xf numFmtId="0" fontId="3" fillId="5" borderId="1" xfId="0" applyFont="1" applyFill="1" applyBorder="1" applyAlignment="1">
      <alignment vertical="center" wrapText="1"/>
    </xf>
    <xf numFmtId="0" fontId="8" fillId="7" borderId="8" xfId="0" applyFont="1" applyFill="1" applyBorder="1"/>
    <xf numFmtId="0" fontId="8" fillId="7" borderId="11" xfId="0" applyFont="1" applyFill="1" applyBorder="1"/>
    <xf numFmtId="0" fontId="8" fillId="0" borderId="8" xfId="0" applyFont="1" applyFill="1" applyBorder="1"/>
    <xf numFmtId="0" fontId="8" fillId="0" borderId="0" xfId="0" applyFont="1" applyFill="1" applyBorder="1"/>
    <xf numFmtId="0" fontId="3" fillId="5" borderId="1" xfId="1" applyFont="1" applyFill="1" applyBorder="1" applyAlignment="1">
      <alignment vertical="center" wrapText="1"/>
    </xf>
    <xf numFmtId="0" fontId="3" fillId="5" borderId="1" xfId="4" applyFont="1" applyFill="1" applyBorder="1" applyAlignment="1">
      <alignment vertical="center" wrapText="1"/>
    </xf>
    <xf numFmtId="49" fontId="8" fillId="5" borderId="0" xfId="15" applyNumberFormat="1" applyFont="1" applyFill="1" applyBorder="1" applyAlignment="1">
      <alignment vertical="center" wrapText="1"/>
    </xf>
    <xf numFmtId="0" fontId="4" fillId="0" borderId="0" xfId="0" applyFont="1" applyBorder="1" applyAlignment="1">
      <alignment vertical="center" wrapText="1"/>
    </xf>
    <xf numFmtId="49" fontId="3" fillId="5" borderId="1" xfId="15" applyNumberFormat="1" applyFont="1" applyFill="1" applyBorder="1" applyAlignment="1">
      <alignment vertical="center" wrapText="1"/>
    </xf>
    <xf numFmtId="49" fontId="3" fillId="5" borderId="1" xfId="1" applyNumberFormat="1" applyFont="1" applyFill="1" applyBorder="1" applyAlignment="1">
      <alignment vertical="center" wrapText="1"/>
    </xf>
    <xf numFmtId="49" fontId="3" fillId="6" borderId="1" xfId="1" applyNumberFormat="1" applyFont="1" applyFill="1" applyBorder="1" applyAlignment="1">
      <alignment vertical="center" wrapText="1"/>
    </xf>
    <xf numFmtId="49" fontId="3" fillId="5" borderId="1" xfId="12" applyNumberFormat="1" applyFont="1" applyFill="1" applyBorder="1" applyAlignment="1">
      <alignment vertical="center" wrapText="1"/>
    </xf>
    <xf numFmtId="0" fontId="3" fillId="5" borderId="1" xfId="15" applyFont="1" applyFill="1" applyBorder="1" applyAlignment="1">
      <alignment vertical="center" wrapText="1"/>
    </xf>
    <xf numFmtId="0" fontId="3" fillId="5" borderId="1" xfId="11" applyFont="1" applyFill="1" applyBorder="1" applyAlignment="1">
      <alignment vertical="center" wrapText="1"/>
    </xf>
    <xf numFmtId="0" fontId="22" fillId="0" borderId="1" xfId="11" applyFont="1" applyFill="1" applyBorder="1" applyAlignment="1">
      <alignment horizontal="center" vertical="center" wrapText="1"/>
    </xf>
    <xf numFmtId="49" fontId="22" fillId="0" borderId="1" xfId="11" applyNumberFormat="1" applyFont="1" applyFill="1" applyBorder="1" applyAlignment="1">
      <alignment horizontal="center" vertical="center" wrapText="1"/>
    </xf>
    <xf numFmtId="0" fontId="22" fillId="0" borderId="1" xfId="1" applyFont="1" applyFill="1" applyBorder="1" applyAlignment="1">
      <alignment horizontal="center" vertical="center" wrapText="1"/>
    </xf>
    <xf numFmtId="0" fontId="19" fillId="0" borderId="0" xfId="0" applyFont="1" applyFill="1"/>
    <xf numFmtId="0" fontId="2" fillId="0" borderId="0" xfId="0" applyFont="1" applyFill="1"/>
    <xf numFmtId="0" fontId="2" fillId="0" borderId="1" xfId="11" applyFont="1" applyFill="1" applyBorder="1" applyAlignment="1">
      <alignment vertical="center" wrapText="1"/>
    </xf>
    <xf numFmtId="0" fontId="2" fillId="0" borderId="1" xfId="12" applyFont="1" applyFill="1" applyBorder="1" applyAlignment="1">
      <alignment vertical="center" wrapText="1"/>
    </xf>
    <xf numFmtId="0" fontId="2" fillId="0" borderId="1" xfId="12" quotePrefix="1" applyFont="1" applyFill="1" applyBorder="1" applyAlignment="1">
      <alignment vertical="center" wrapText="1"/>
    </xf>
    <xf numFmtId="0" fontId="2" fillId="0" borderId="3" xfId="12"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vertical="center"/>
    </xf>
    <xf numFmtId="49" fontId="2" fillId="0" borderId="1" xfId="12" applyNumberFormat="1" applyFont="1" applyFill="1" applyBorder="1" applyAlignment="1">
      <alignment vertical="center" wrapText="1"/>
    </xf>
    <xf numFmtId="0" fontId="22" fillId="0" borderId="1" xfId="4" applyFont="1" applyFill="1" applyBorder="1" applyAlignment="1">
      <alignment horizontal="center" vertical="center" wrapText="1"/>
    </xf>
    <xf numFmtId="49" fontId="22" fillId="0" borderId="1" xfId="4" applyNumberFormat="1" applyFont="1" applyFill="1" applyBorder="1" applyAlignment="1">
      <alignment horizontal="center" vertical="center" wrapText="1"/>
    </xf>
    <xf numFmtId="0" fontId="2" fillId="0" borderId="1" xfId="4" applyFont="1" applyFill="1" applyBorder="1" applyAlignment="1">
      <alignment vertical="center" wrapText="1"/>
    </xf>
    <xf numFmtId="0" fontId="2" fillId="0" borderId="1" xfId="1" applyFont="1" applyFill="1" applyBorder="1" applyAlignment="1">
      <alignment vertical="center" wrapText="1"/>
    </xf>
    <xf numFmtId="49" fontId="22" fillId="0" borderId="1" xfId="1" applyNumberFormat="1" applyFont="1" applyFill="1" applyBorder="1" applyAlignment="1">
      <alignment horizontal="center" vertical="center" wrapText="1"/>
    </xf>
    <xf numFmtId="0" fontId="2" fillId="0" borderId="1" xfId="10" applyFont="1" applyFill="1" applyBorder="1" applyAlignment="1">
      <alignment vertical="center" wrapText="1"/>
    </xf>
    <xf numFmtId="0" fontId="2" fillId="0" borderId="1" xfId="15" applyFont="1" applyFill="1" applyBorder="1" applyAlignment="1">
      <alignment vertical="center" wrapText="1"/>
    </xf>
    <xf numFmtId="49" fontId="2" fillId="0" borderId="1" xfId="1" applyNumberFormat="1" applyFont="1" applyFill="1" applyBorder="1" applyAlignment="1">
      <alignment vertical="center" wrapText="1"/>
    </xf>
    <xf numFmtId="49" fontId="2" fillId="0" borderId="2" xfId="1" applyNumberFormat="1" applyFont="1" applyFill="1" applyBorder="1" applyAlignment="1">
      <alignment horizontal="center" vertical="center" wrapText="1"/>
    </xf>
    <xf numFmtId="49" fontId="2" fillId="0" borderId="1" xfId="15" applyNumberFormat="1" applyFont="1" applyFill="1" applyBorder="1" applyAlignment="1">
      <alignment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19" fillId="7" borderId="5"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11" xfId="0" applyFont="1" applyFill="1" applyBorder="1" applyAlignment="1">
      <alignment horizontal="center" vertical="center"/>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2" fillId="0" borderId="2" xfId="4" applyFont="1" applyFill="1" applyBorder="1" applyAlignment="1">
      <alignment horizontal="center" vertical="center" wrapText="1"/>
    </xf>
    <xf numFmtId="0" fontId="2" fillId="0" borderId="4" xfId="4" applyFont="1" applyFill="1" applyBorder="1" applyAlignment="1">
      <alignment horizontal="center" vertical="center" wrapText="1"/>
    </xf>
    <xf numFmtId="0" fontId="2" fillId="0" borderId="3" xfId="4" applyFont="1" applyFill="1" applyBorder="1" applyAlignment="1">
      <alignment horizontal="center" vertical="center" wrapText="1"/>
    </xf>
    <xf numFmtId="0" fontId="19" fillId="0" borderId="1" xfId="0" applyFont="1" applyFill="1" applyBorder="1" applyAlignment="1">
      <alignment horizontal="center" vertical="center" wrapText="1"/>
    </xf>
    <xf numFmtId="0" fontId="2" fillId="0" borderId="2" xfId="12" applyFont="1" applyFill="1" applyBorder="1" applyAlignment="1">
      <alignment horizontal="center" vertical="center" wrapText="1"/>
    </xf>
    <xf numFmtId="0" fontId="2" fillId="0" borderId="3" xfId="12" applyFont="1" applyFill="1" applyBorder="1" applyAlignment="1">
      <alignment horizontal="center" vertical="center" wrapText="1"/>
    </xf>
    <xf numFmtId="0" fontId="2" fillId="0" borderId="4" xfId="12" applyFont="1" applyFill="1" applyBorder="1" applyAlignment="1">
      <alignment horizontal="center" vertical="center" wrapText="1"/>
    </xf>
    <xf numFmtId="0" fontId="2" fillId="0" borderId="13" xfId="12" applyFont="1" applyFill="1" applyBorder="1" applyAlignment="1">
      <alignment horizontal="center" vertical="center" wrapText="1"/>
    </xf>
    <xf numFmtId="0" fontId="2" fillId="0" borderId="20" xfId="12" applyFont="1" applyFill="1" applyBorder="1" applyAlignment="1">
      <alignment horizontal="center" vertical="center" wrapText="1"/>
    </xf>
    <xf numFmtId="0" fontId="2" fillId="0" borderId="14" xfId="12" applyFont="1" applyFill="1" applyBorder="1" applyAlignment="1">
      <alignment horizontal="center" vertical="center" wrapText="1"/>
    </xf>
    <xf numFmtId="0" fontId="2" fillId="0" borderId="17" xfId="12" applyFont="1" applyFill="1" applyBorder="1" applyAlignment="1">
      <alignment horizontal="center" vertical="center" wrapText="1"/>
    </xf>
    <xf numFmtId="0" fontId="2" fillId="0" borderId="18" xfId="12" applyFont="1" applyFill="1" applyBorder="1" applyAlignment="1">
      <alignment horizontal="center" vertical="center" wrapText="1"/>
    </xf>
    <xf numFmtId="0" fontId="14" fillId="3" borderId="2" xfId="4" applyFont="1" applyFill="1" applyBorder="1" applyAlignment="1">
      <alignment horizontal="center" vertical="center" wrapText="1"/>
    </xf>
    <xf numFmtId="0" fontId="14" fillId="3" borderId="3" xfId="4" applyFont="1" applyFill="1" applyBorder="1" applyAlignment="1">
      <alignment horizontal="center" vertical="center" wrapText="1"/>
    </xf>
    <xf numFmtId="0" fontId="14" fillId="3" borderId="4" xfId="4" applyFont="1" applyFill="1" applyBorder="1" applyAlignment="1">
      <alignment horizontal="center" vertical="center" wrapText="1"/>
    </xf>
    <xf numFmtId="0" fontId="14" fillId="0" borderId="2" xfId="4"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20" fillId="7" borderId="5"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7" borderId="5" xfId="0" applyFont="1" applyFill="1" applyBorder="1" applyAlignment="1">
      <alignment horizontal="center" vertical="center"/>
    </xf>
    <xf numFmtId="0" fontId="20" fillId="7" borderId="8"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11" xfId="0" applyFont="1" applyFill="1" applyBorder="1" applyAlignment="1">
      <alignment horizontal="center" vertical="center" wrapText="1"/>
    </xf>
  </cellXfs>
  <cellStyles count="22">
    <cellStyle name="Normal 2" xfId="1"/>
    <cellStyle name="Normal 2 2" xfId="2"/>
    <cellStyle name="Normal 2 2 2" xfId="8"/>
    <cellStyle name="Normal 2 2 2 2" xfId="15"/>
    <cellStyle name="Normal 2 2 2 2 2" xfId="19"/>
    <cellStyle name="Normal 2 2 3" xfId="7"/>
    <cellStyle name="Normal 2 2 3 2" xfId="14"/>
    <cellStyle name="Normal 2 2 4" xfId="13"/>
    <cellStyle name="Normal 2 3" xfId="3"/>
    <cellStyle name="Normal 2 3 2" xfId="4"/>
    <cellStyle name="Normal 2 3 2 2" xfId="12"/>
    <cellStyle name="Normal 2 3 2 2 2" xfId="18"/>
    <cellStyle name="Normal 2 4" xfId="10"/>
    <cellStyle name="Normal 2 4 2" xfId="20"/>
    <cellStyle name="Normal 2 5" xfId="11"/>
    <cellStyle name="Normal 2 5 2" xfId="21"/>
    <cellStyle name="Normal 2 6" xfId="17"/>
    <cellStyle name="Normal 3" xfId="6"/>
    <cellStyle name="Normal 4" xfId="9"/>
    <cellStyle name="Normal 4 2" xfId="16"/>
    <cellStyle name="Normal 5" xfId="5"/>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ubatenko%20Timofey/Desktop/&#1040;&#1057;&#1048;/&#1040;&#1085;&#1082;&#1077;&#1090;&#1072;/&#1040;&#1085;&#1082;&#1077;&#1090;&#1072;%20&#1101;&#1085;&#1077;&#1088;&#1075;&#1077;&#1090;&#1080;&#1082;&#1072;/00%20Master%20File-%20Energy%2025-09%20v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holodov%20Viacheslav/Desktop/Projects/&#1040;&#1057;&#1048;%20-%20&#1092;&#1077;&#1074;&#1088;&#1072;&#1083;&#1100;%202014/&#1044;&#1072;&#1085;&#1085;&#1099;&#1077;%20&#1086;&#1087;&#1088;&#1086;&#1089;&#1086;&#1074;,%20&#1089;&#1090;&#1072;&#1090;&#1080;&#1089;&#1090;&#1080;&#1082;&#1072;%20-%20&#1090;&#1077;&#1089;&#1090;&#1086;&#1074;&#1099;&#1077;%20&#1076;&#1072;&#1085;&#1085;&#1099;&#1077;/1%20-%20&#1057;&#1090;&#1088;&#1086;&#1080;&#1090;&#1077;&#1083;&#1100;&#1089;&#1090;&#1074;&#1086;%20&#1080;%20&#1101;&#1085;&#1077;&#1088;&#1075;&#1080;&#1103;/New%20Master%20file%20Energy%2009-10%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ata"/>
      <sheetName val="pivot"/>
      <sheetName val="Sheet3"/>
      <sheetName val="А1"/>
      <sheetName val="регионы"/>
      <sheetName val="Анализ"/>
      <sheetName val="Sheet4"/>
      <sheetName val="Sheet5"/>
    </sheetNames>
    <sheetDataSet>
      <sheetData sheetId="0"/>
      <sheetData sheetId="1"/>
      <sheetData sheetId="2"/>
      <sheetData sheetId="3"/>
      <sheetData sheetId="4">
        <row r="5">
          <cell r="B5" t="str">
            <v>Приморский край</v>
          </cell>
        </row>
        <row r="6">
          <cell r="B6" t="str">
            <v>Хабаровский край</v>
          </cell>
        </row>
        <row r="7">
          <cell r="B7" t="str">
            <v>Кировская область</v>
          </cell>
        </row>
        <row r="8">
          <cell r="B8" t="str">
            <v>Самарская область</v>
          </cell>
        </row>
        <row r="9">
          <cell r="B9" t="str">
            <v>Саратовская область</v>
          </cell>
        </row>
        <row r="10">
          <cell r="B10" t="str">
            <v>Нижегородская область</v>
          </cell>
        </row>
        <row r="11">
          <cell r="B11" t="str">
            <v>Ульяновская область</v>
          </cell>
        </row>
        <row r="12">
          <cell r="B12" t="str">
            <v>Пензенская область</v>
          </cell>
        </row>
        <row r="13">
          <cell r="B13" t="str">
            <v>Чувашская республика</v>
          </cell>
        </row>
        <row r="14">
          <cell r="B14" t="str">
            <v>Республика Татарстан</v>
          </cell>
        </row>
        <row r="15">
          <cell r="B15" t="str">
            <v>Республика Мордовия</v>
          </cell>
        </row>
        <row r="16">
          <cell r="B16" t="str">
            <v>Мурманская область</v>
          </cell>
        </row>
        <row r="17">
          <cell r="B17" t="str">
            <v>Псковская область</v>
          </cell>
        </row>
        <row r="18">
          <cell r="B18" t="str">
            <v>Ленинградская область</v>
          </cell>
        </row>
        <row r="19">
          <cell r="B19" t="str">
            <v>Санкт-Петербург</v>
          </cell>
        </row>
        <row r="20">
          <cell r="B20" t="str">
            <v>Республика Бурятия</v>
          </cell>
        </row>
        <row r="21">
          <cell r="B21" t="str">
            <v>Красноярский край</v>
          </cell>
        </row>
        <row r="22">
          <cell r="B22" t="str">
            <v>Томская область</v>
          </cell>
        </row>
        <row r="23">
          <cell r="B23" t="str">
            <v>Новосибирская область</v>
          </cell>
        </row>
        <row r="24">
          <cell r="B24" t="str">
            <v>Свердловская область</v>
          </cell>
        </row>
        <row r="25">
          <cell r="B25" t="str">
            <v>Челябинская область</v>
          </cell>
        </row>
        <row r="26">
          <cell r="B26" t="str">
            <v>Тюменская область</v>
          </cell>
        </row>
        <row r="27">
          <cell r="B27" t="str">
            <v>Калужская область</v>
          </cell>
        </row>
        <row r="28">
          <cell r="B28" t="str">
            <v>Воронежская область</v>
          </cell>
        </row>
        <row r="29">
          <cell r="B29" t="str">
            <v>Тамбовская область</v>
          </cell>
        </row>
        <row r="30">
          <cell r="B30" t="str">
            <v>Белгородская область</v>
          </cell>
        </row>
        <row r="31">
          <cell r="B31" t="str">
            <v>Липецкая область</v>
          </cell>
        </row>
        <row r="32">
          <cell r="B32" t="str">
            <v>Ярославская область</v>
          </cell>
        </row>
        <row r="33">
          <cell r="B33" t="str">
            <v>Москва</v>
          </cell>
        </row>
        <row r="34">
          <cell r="B34" t="str">
            <v>Владимирская область</v>
          </cell>
        </row>
        <row r="35">
          <cell r="B35" t="str">
            <v>Астраханская область</v>
          </cell>
        </row>
        <row r="36">
          <cell r="B36" t="str">
            <v>Ростовская область</v>
          </cell>
        </row>
      </sheetData>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ata"/>
      <sheetName val="Sheet4"/>
      <sheetName val="pivot"/>
      <sheetName val="регионы"/>
      <sheetName val="Sheet1"/>
      <sheetName val="Sheet2"/>
      <sheetName val="тарифы по нормативам "/>
      <sheetName val="Sheet5"/>
    </sheetNames>
    <sheetDataSet>
      <sheetData sheetId="0"/>
      <sheetData sheetId="1"/>
      <sheetData sheetId="2"/>
      <sheetData sheetId="3">
        <row r="5">
          <cell r="B5" t="str">
            <v>Приморский край</v>
          </cell>
          <cell r="C5" t="str">
            <v>Дальневосточный федеральный округ</v>
          </cell>
          <cell r="D5" t="str">
            <v>Дальневосточный</v>
          </cell>
        </row>
        <row r="6">
          <cell r="B6" t="str">
            <v>Хабаровский край</v>
          </cell>
          <cell r="C6" t="str">
            <v>Дальневосточный федеральный округ</v>
          </cell>
          <cell r="D6" t="str">
            <v>Дальневосточный</v>
          </cell>
        </row>
        <row r="7">
          <cell r="B7" t="str">
            <v>Кировская область</v>
          </cell>
          <cell r="C7" t="str">
            <v>Приволжский федеральный округ</v>
          </cell>
          <cell r="D7" t="str">
            <v>Приволжский</v>
          </cell>
        </row>
        <row r="8">
          <cell r="B8" t="str">
            <v>Самарская область</v>
          </cell>
          <cell r="C8" t="str">
            <v>Приволжский федеральный округ</v>
          </cell>
          <cell r="D8" t="str">
            <v>Приволжский</v>
          </cell>
        </row>
        <row r="9">
          <cell r="B9" t="str">
            <v>Саратовская область</v>
          </cell>
          <cell r="C9" t="str">
            <v>Приволжский федеральный округ</v>
          </cell>
          <cell r="D9" t="str">
            <v>Приволжский</v>
          </cell>
        </row>
        <row r="10">
          <cell r="B10" t="str">
            <v>Нижегородская область</v>
          </cell>
          <cell r="C10" t="str">
            <v>Приволжский федеральный округ</v>
          </cell>
          <cell r="D10" t="str">
            <v>Приволжский</v>
          </cell>
        </row>
        <row r="11">
          <cell r="B11" t="str">
            <v>Ульяновская область</v>
          </cell>
          <cell r="C11" t="str">
            <v>Приволжский федеральный округ</v>
          </cell>
          <cell r="D11" t="str">
            <v>Приволжский</v>
          </cell>
        </row>
        <row r="12">
          <cell r="B12" t="str">
            <v>Пензенская область</v>
          </cell>
          <cell r="C12" t="str">
            <v>Приволжский федеральный округ</v>
          </cell>
          <cell r="D12" t="str">
            <v>Приволжский</v>
          </cell>
        </row>
        <row r="13">
          <cell r="B13" t="str">
            <v>Чувашская республика</v>
          </cell>
          <cell r="C13" t="str">
            <v>Приволжский федеральный округ</v>
          </cell>
          <cell r="D13" t="str">
            <v>Приволжский</v>
          </cell>
        </row>
        <row r="14">
          <cell r="B14" t="str">
            <v>Республика Татарстан</v>
          </cell>
          <cell r="C14" t="str">
            <v>Приволжский федеральный округ</v>
          </cell>
          <cell r="D14" t="str">
            <v>Приволжский</v>
          </cell>
        </row>
        <row r="15">
          <cell r="B15" t="str">
            <v>Республика Мордовия</v>
          </cell>
          <cell r="C15" t="str">
            <v>Приволжский федеральный округ</v>
          </cell>
          <cell r="D15" t="str">
            <v>Приволжский</v>
          </cell>
        </row>
        <row r="16">
          <cell r="B16" t="str">
            <v>Мурманская область</v>
          </cell>
          <cell r="C16" t="str">
            <v>Северо-Западный федеральный округ</v>
          </cell>
          <cell r="D16" t="str">
            <v>Северо-Западный</v>
          </cell>
        </row>
        <row r="17">
          <cell r="B17" t="str">
            <v>Псковская область</v>
          </cell>
          <cell r="C17" t="str">
            <v>Северо-Западный федеральный округ</v>
          </cell>
          <cell r="D17" t="str">
            <v>Северо-Западный</v>
          </cell>
        </row>
        <row r="18">
          <cell r="B18" t="str">
            <v>Ленинградская область</v>
          </cell>
          <cell r="C18" t="str">
            <v>Северо-Западный федеральный округ</v>
          </cell>
          <cell r="D18" t="str">
            <v>Северо-Западный</v>
          </cell>
        </row>
        <row r="19">
          <cell r="B19" t="str">
            <v>Санкт-Петербург</v>
          </cell>
          <cell r="C19" t="str">
            <v>Северо-Западный федеральный округ</v>
          </cell>
          <cell r="D19" t="str">
            <v>Северо-Западный</v>
          </cell>
        </row>
        <row r="20">
          <cell r="B20" t="str">
            <v>Республика Бурятия</v>
          </cell>
          <cell r="C20" t="str">
            <v>Сибирский федеральный округ</v>
          </cell>
          <cell r="D20" t="str">
            <v>Сибирский</v>
          </cell>
        </row>
        <row r="21">
          <cell r="B21" t="str">
            <v>Красноярский край</v>
          </cell>
          <cell r="C21" t="str">
            <v>Сибирский федеральный округ</v>
          </cell>
          <cell r="D21" t="str">
            <v>Сибирский</v>
          </cell>
        </row>
        <row r="22">
          <cell r="B22" t="str">
            <v>Томская область</v>
          </cell>
          <cell r="C22" t="str">
            <v>Сибирский федеральный округ</v>
          </cell>
          <cell r="D22" t="str">
            <v>Сибирский</v>
          </cell>
        </row>
        <row r="23">
          <cell r="B23" t="str">
            <v>Новосибирская область</v>
          </cell>
          <cell r="C23" t="str">
            <v>Сибирский федеральный округ</v>
          </cell>
          <cell r="D23" t="str">
            <v>Сибирский</v>
          </cell>
        </row>
        <row r="24">
          <cell r="B24" t="str">
            <v>Свердловская область</v>
          </cell>
          <cell r="C24" t="str">
            <v>Уральский федеральный округ</v>
          </cell>
          <cell r="D24" t="str">
            <v>Уральский</v>
          </cell>
        </row>
        <row r="25">
          <cell r="B25" t="str">
            <v>Челябинская область</v>
          </cell>
          <cell r="C25" t="str">
            <v>Уральский федеральный округ</v>
          </cell>
          <cell r="D25" t="str">
            <v>Уральский</v>
          </cell>
        </row>
        <row r="26">
          <cell r="B26" t="str">
            <v>Тюменская область</v>
          </cell>
          <cell r="C26" t="str">
            <v>Уральский федеральный округ</v>
          </cell>
          <cell r="D26" t="str">
            <v>Уральский</v>
          </cell>
        </row>
        <row r="27">
          <cell r="B27" t="str">
            <v>Калужская область</v>
          </cell>
          <cell r="C27" t="str">
            <v>Центральный федеральный округ</v>
          </cell>
          <cell r="D27" t="str">
            <v>Центральный</v>
          </cell>
        </row>
        <row r="28">
          <cell r="B28" t="str">
            <v>Воронежская область</v>
          </cell>
          <cell r="C28" t="str">
            <v>Центральный федеральный округ</v>
          </cell>
          <cell r="D28" t="str">
            <v>Центральный</v>
          </cell>
        </row>
        <row r="29">
          <cell r="B29" t="str">
            <v>Тамбовская область</v>
          </cell>
          <cell r="C29" t="str">
            <v>Центральный федеральный округ</v>
          </cell>
          <cell r="D29" t="str">
            <v>Центральный</v>
          </cell>
        </row>
        <row r="30">
          <cell r="B30" t="str">
            <v>Белгородская область</v>
          </cell>
          <cell r="C30" t="str">
            <v>Центральный федеральный округ</v>
          </cell>
          <cell r="D30" t="str">
            <v>Центральный</v>
          </cell>
        </row>
        <row r="31">
          <cell r="B31" t="str">
            <v>Липецкая область</v>
          </cell>
          <cell r="C31" t="str">
            <v>Центральный федеральный округ</v>
          </cell>
          <cell r="D31" t="str">
            <v>Центральный</v>
          </cell>
        </row>
        <row r="32">
          <cell r="B32" t="str">
            <v>Ярославская область</v>
          </cell>
          <cell r="C32" t="str">
            <v>Центральный федеральный округ</v>
          </cell>
          <cell r="D32" t="str">
            <v>Центральный</v>
          </cell>
        </row>
        <row r="33">
          <cell r="B33" t="str">
            <v>Москва</v>
          </cell>
          <cell r="C33" t="str">
            <v>Центральный федеральный округ</v>
          </cell>
          <cell r="D33" t="str">
            <v>Центральный</v>
          </cell>
        </row>
        <row r="34">
          <cell r="B34" t="str">
            <v>Владимирская область</v>
          </cell>
          <cell r="C34" t="str">
            <v>Центральный федеральный округ</v>
          </cell>
          <cell r="D34" t="str">
            <v>Центральный</v>
          </cell>
        </row>
        <row r="35">
          <cell r="B35" t="str">
            <v>Астраханская область</v>
          </cell>
          <cell r="C35" t="str">
            <v>Южный федеральный округ</v>
          </cell>
          <cell r="D35" t="str">
            <v>Южный</v>
          </cell>
        </row>
        <row r="36">
          <cell r="B36" t="str">
            <v>Московская область</v>
          </cell>
          <cell r="C36" t="str">
            <v>Центральный федеральный округ</v>
          </cell>
          <cell r="D36" t="str">
            <v>Центральный</v>
          </cell>
        </row>
        <row r="37">
          <cell r="B37" t="str">
            <v>Ростовская область</v>
          </cell>
          <cell r="C37" t="str">
            <v>Южный федеральный округ</v>
          </cell>
          <cell r="D37" t="str">
            <v>Южный</v>
          </cell>
        </row>
      </sheetData>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37"/>
  <sheetViews>
    <sheetView tabSelected="1" zoomScale="70" zoomScaleNormal="70" zoomScaleSheetLayoutView="50" workbookViewId="0">
      <selection activeCell="H34" sqref="H34"/>
    </sheetView>
  </sheetViews>
  <sheetFormatPr defaultRowHeight="15" x14ac:dyDescent="0.25"/>
  <cols>
    <col min="1" max="1" width="5.140625" customWidth="1"/>
    <col min="2" max="2" width="14.5703125" customWidth="1"/>
    <col min="3" max="3" width="5.7109375" customWidth="1"/>
    <col min="4" max="4" width="26.42578125" customWidth="1"/>
    <col min="5" max="6" width="14.42578125" customWidth="1"/>
    <col min="7" max="7" width="27.28515625" customWidth="1"/>
    <col min="8" max="8" width="95.85546875" customWidth="1"/>
    <col min="9" max="9" width="42.85546875" bestFit="1" customWidth="1"/>
    <col min="10" max="10" width="15.140625" customWidth="1"/>
    <col min="11" max="11" width="13.7109375" style="7" customWidth="1"/>
  </cols>
  <sheetData>
    <row r="1" spans="1:11" ht="21" x14ac:dyDescent="0.35">
      <c r="A1" s="10" t="s">
        <v>264</v>
      </c>
    </row>
    <row r="2" spans="1:11" s="11" customFormat="1" x14ac:dyDescent="0.25">
      <c r="A2" s="9"/>
      <c r="K2" s="12"/>
    </row>
    <row r="4" spans="1:11" s="107" customFormat="1" ht="99" customHeight="1" x14ac:dyDescent="0.25">
      <c r="A4" s="105" t="s">
        <v>0</v>
      </c>
      <c r="B4" s="105" t="s">
        <v>7</v>
      </c>
      <c r="C4" s="105" t="s">
        <v>1</v>
      </c>
      <c r="D4" s="121" t="s">
        <v>8</v>
      </c>
      <c r="E4" s="121" t="s">
        <v>2</v>
      </c>
      <c r="F4" s="121" t="s">
        <v>178</v>
      </c>
      <c r="G4" s="105" t="s">
        <v>3</v>
      </c>
      <c r="H4" s="105" t="s">
        <v>381</v>
      </c>
      <c r="I4" s="105" t="s">
        <v>382</v>
      </c>
      <c r="J4" s="105" t="s">
        <v>383</v>
      </c>
      <c r="K4" s="105" t="s">
        <v>255</v>
      </c>
    </row>
    <row r="5" spans="1:11" s="107" customFormat="1" ht="225" x14ac:dyDescent="0.25">
      <c r="A5" s="128" t="s">
        <v>4</v>
      </c>
      <c r="B5" s="128" t="s">
        <v>6</v>
      </c>
      <c r="C5" s="120" t="s">
        <v>5</v>
      </c>
      <c r="D5" s="120" t="s">
        <v>349</v>
      </c>
      <c r="E5" s="120" t="s">
        <v>349</v>
      </c>
      <c r="F5" s="120" t="s">
        <v>179</v>
      </c>
      <c r="G5" s="120" t="s">
        <v>377</v>
      </c>
      <c r="H5" s="120" t="s">
        <v>350</v>
      </c>
      <c r="I5" s="120" t="s">
        <v>9</v>
      </c>
      <c r="J5" s="120" t="s">
        <v>10</v>
      </c>
      <c r="K5" s="120" t="s">
        <v>257</v>
      </c>
    </row>
    <row r="6" spans="1:11" s="107" customFormat="1" ht="285" x14ac:dyDescent="0.25">
      <c r="A6" s="129"/>
      <c r="B6" s="129"/>
      <c r="C6" s="120" t="s">
        <v>11</v>
      </c>
      <c r="D6" s="109" t="s">
        <v>378</v>
      </c>
      <c r="E6" s="109" t="s">
        <v>231</v>
      </c>
      <c r="F6" s="109" t="s">
        <v>180</v>
      </c>
      <c r="G6" s="109" t="s">
        <v>351</v>
      </c>
      <c r="H6" s="120" t="s">
        <v>352</v>
      </c>
      <c r="I6" s="120" t="s">
        <v>9</v>
      </c>
      <c r="J6" s="120" t="s">
        <v>10</v>
      </c>
      <c r="K6" s="120" t="s">
        <v>257</v>
      </c>
    </row>
    <row r="7" spans="1:11" s="107" customFormat="1" ht="150" x14ac:dyDescent="0.25">
      <c r="A7" s="130"/>
      <c r="B7" s="130"/>
      <c r="C7" s="120" t="s">
        <v>12</v>
      </c>
      <c r="D7" s="120" t="s">
        <v>379</v>
      </c>
      <c r="E7" s="120" t="s">
        <v>353</v>
      </c>
      <c r="F7" s="120" t="s">
        <v>193</v>
      </c>
      <c r="G7" s="120" t="s">
        <v>13</v>
      </c>
      <c r="H7" s="120" t="s">
        <v>312</v>
      </c>
      <c r="I7" s="120" t="s">
        <v>9</v>
      </c>
      <c r="J7" s="120" t="s">
        <v>14</v>
      </c>
      <c r="K7" s="120" t="s">
        <v>256</v>
      </c>
    </row>
    <row r="8" spans="1:11" s="107" customFormat="1" ht="360" x14ac:dyDescent="0.25">
      <c r="A8" s="134" t="s">
        <v>16</v>
      </c>
      <c r="B8" s="134" t="s">
        <v>17</v>
      </c>
      <c r="C8" s="124" t="s">
        <v>18</v>
      </c>
      <c r="D8" s="124" t="s">
        <v>15</v>
      </c>
      <c r="E8" s="124" t="s">
        <v>15</v>
      </c>
      <c r="F8" s="124" t="s">
        <v>179</v>
      </c>
      <c r="G8" s="124" t="s">
        <v>19</v>
      </c>
      <c r="H8" s="120" t="s">
        <v>523</v>
      </c>
      <c r="I8" s="120" t="s">
        <v>524</v>
      </c>
      <c r="J8" s="124" t="s">
        <v>10</v>
      </c>
      <c r="K8" s="120" t="s">
        <v>257</v>
      </c>
    </row>
    <row r="9" spans="1:11" s="107" customFormat="1" ht="367.5" customHeight="1" x14ac:dyDescent="0.25">
      <c r="A9" s="135"/>
      <c r="B9" s="135"/>
      <c r="C9" s="124" t="s">
        <v>20</v>
      </c>
      <c r="D9" s="116" t="s">
        <v>232</v>
      </c>
      <c r="E9" s="116" t="s">
        <v>231</v>
      </c>
      <c r="F9" s="124" t="s">
        <v>180</v>
      </c>
      <c r="G9" s="116" t="s">
        <v>235</v>
      </c>
      <c r="H9" s="120" t="s">
        <v>525</v>
      </c>
      <c r="I9" s="120" t="s">
        <v>524</v>
      </c>
      <c r="J9" s="124" t="s">
        <v>10</v>
      </c>
      <c r="K9" s="120" t="s">
        <v>257</v>
      </c>
    </row>
    <row r="10" spans="1:11" s="107" customFormat="1" ht="375" x14ac:dyDescent="0.25">
      <c r="A10" s="136"/>
      <c r="B10" s="136"/>
      <c r="C10" s="124" t="s">
        <v>21</v>
      </c>
      <c r="D10" s="124" t="s">
        <v>314</v>
      </c>
      <c r="E10" s="124" t="s">
        <v>315</v>
      </c>
      <c r="F10" s="124" t="s">
        <v>193</v>
      </c>
      <c r="G10" s="120" t="s">
        <v>13</v>
      </c>
      <c r="H10" s="120" t="s">
        <v>421</v>
      </c>
      <c r="I10" s="120" t="s">
        <v>449</v>
      </c>
      <c r="J10" s="124" t="s">
        <v>14</v>
      </c>
      <c r="K10" s="120" t="s">
        <v>256</v>
      </c>
    </row>
    <row r="11" spans="1:11" s="107" customFormat="1" ht="217.5" customHeight="1" x14ac:dyDescent="0.25">
      <c r="A11" s="128" t="s">
        <v>22</v>
      </c>
      <c r="B11" s="128" t="s">
        <v>23</v>
      </c>
      <c r="C11" s="120" t="s">
        <v>24</v>
      </c>
      <c r="D11" s="120" t="s">
        <v>380</v>
      </c>
      <c r="E11" s="120" t="s">
        <v>25</v>
      </c>
      <c r="F11" s="120" t="s">
        <v>179</v>
      </c>
      <c r="G11" s="120" t="s">
        <v>183</v>
      </c>
      <c r="H11" s="123" t="s">
        <v>401</v>
      </c>
      <c r="I11" s="120" t="s">
        <v>187</v>
      </c>
      <c r="J11" s="120" t="s">
        <v>10</v>
      </c>
      <c r="K11" s="120" t="s">
        <v>257</v>
      </c>
    </row>
    <row r="12" spans="1:11" s="107" customFormat="1" ht="276" customHeight="1" x14ac:dyDescent="0.25">
      <c r="A12" s="129"/>
      <c r="B12" s="129"/>
      <c r="C12" s="120" t="s">
        <v>26</v>
      </c>
      <c r="D12" s="109" t="s">
        <v>526</v>
      </c>
      <c r="E12" s="109" t="s">
        <v>231</v>
      </c>
      <c r="F12" s="109" t="s">
        <v>180</v>
      </c>
      <c r="G12" s="109" t="s">
        <v>233</v>
      </c>
      <c r="H12" s="123" t="s">
        <v>402</v>
      </c>
      <c r="I12" s="120" t="s">
        <v>187</v>
      </c>
      <c r="J12" s="120" t="s">
        <v>10</v>
      </c>
      <c r="K12" s="120" t="s">
        <v>257</v>
      </c>
    </row>
    <row r="13" spans="1:11" s="107" customFormat="1" ht="214.5" customHeight="1" x14ac:dyDescent="0.25">
      <c r="A13" s="130"/>
      <c r="B13" s="130"/>
      <c r="C13" s="120" t="s">
        <v>27</v>
      </c>
      <c r="D13" s="120" t="s">
        <v>354</v>
      </c>
      <c r="E13" s="120" t="s">
        <v>28</v>
      </c>
      <c r="F13" s="120" t="s">
        <v>193</v>
      </c>
      <c r="G13" s="120" t="s">
        <v>13</v>
      </c>
      <c r="H13" s="120" t="s">
        <v>320</v>
      </c>
      <c r="I13" s="120" t="s">
        <v>187</v>
      </c>
      <c r="J13" s="120" t="s">
        <v>14</v>
      </c>
      <c r="K13" s="120" t="s">
        <v>256</v>
      </c>
    </row>
    <row r="14" spans="1:11" s="107" customFormat="1" ht="236.25" customHeight="1" x14ac:dyDescent="0.25">
      <c r="A14" s="125" t="s">
        <v>29</v>
      </c>
      <c r="B14" s="125" t="s">
        <v>355</v>
      </c>
      <c r="C14" s="126" t="s">
        <v>30</v>
      </c>
      <c r="D14" s="123" t="s">
        <v>196</v>
      </c>
      <c r="E14" s="126" t="s">
        <v>31</v>
      </c>
      <c r="F14" s="126" t="s">
        <v>193</v>
      </c>
      <c r="G14" s="123" t="s">
        <v>204</v>
      </c>
      <c r="H14" s="123" t="s">
        <v>370</v>
      </c>
      <c r="I14" s="123" t="s">
        <v>197</v>
      </c>
      <c r="J14" s="126" t="s">
        <v>14</v>
      </c>
      <c r="K14" s="111" t="s">
        <v>256</v>
      </c>
    </row>
    <row r="15" spans="1:11" s="107" customFormat="1" ht="270" x14ac:dyDescent="0.25">
      <c r="A15" s="128" t="s">
        <v>35</v>
      </c>
      <c r="B15" s="128" t="s">
        <v>36</v>
      </c>
      <c r="C15" s="123" t="s">
        <v>37</v>
      </c>
      <c r="D15" s="123" t="s">
        <v>38</v>
      </c>
      <c r="E15" s="123" t="s">
        <v>39</v>
      </c>
      <c r="F15" s="123" t="s">
        <v>179</v>
      </c>
      <c r="G15" s="123" t="s">
        <v>184</v>
      </c>
      <c r="H15" s="123" t="s">
        <v>414</v>
      </c>
      <c r="I15" s="123" t="s">
        <v>527</v>
      </c>
      <c r="J15" s="123" t="s">
        <v>10</v>
      </c>
      <c r="K15" s="123" t="s">
        <v>257</v>
      </c>
    </row>
    <row r="16" spans="1:11" s="107" customFormat="1" ht="330" x14ac:dyDescent="0.25">
      <c r="A16" s="129"/>
      <c r="B16" s="129"/>
      <c r="C16" s="123" t="s">
        <v>40</v>
      </c>
      <c r="D16" s="109" t="s">
        <v>321</v>
      </c>
      <c r="E16" s="109" t="s">
        <v>231</v>
      </c>
      <c r="F16" s="109" t="s">
        <v>180</v>
      </c>
      <c r="G16" s="109" t="s">
        <v>234</v>
      </c>
      <c r="H16" s="123" t="s">
        <v>415</v>
      </c>
      <c r="I16" s="123" t="s">
        <v>527</v>
      </c>
      <c r="J16" s="123" t="s">
        <v>10</v>
      </c>
      <c r="K16" s="123" t="s">
        <v>257</v>
      </c>
    </row>
    <row r="17" spans="1:11" s="107" customFormat="1" ht="150" x14ac:dyDescent="0.25">
      <c r="A17" s="130"/>
      <c r="B17" s="130"/>
      <c r="C17" s="123" t="s">
        <v>41</v>
      </c>
      <c r="D17" s="123" t="s">
        <v>322</v>
      </c>
      <c r="E17" s="123" t="s">
        <v>323</v>
      </c>
      <c r="F17" s="123" t="s">
        <v>193</v>
      </c>
      <c r="G17" s="123" t="s">
        <v>13</v>
      </c>
      <c r="H17" s="123" t="s">
        <v>324</v>
      </c>
      <c r="I17" s="123" t="s">
        <v>527</v>
      </c>
      <c r="J17" s="123" t="s">
        <v>14</v>
      </c>
      <c r="K17" s="111" t="s">
        <v>256</v>
      </c>
    </row>
    <row r="18" spans="1:11" s="107" customFormat="1" ht="210" x14ac:dyDescent="0.25">
      <c r="A18" s="127" t="s">
        <v>198</v>
      </c>
      <c r="B18" s="127" t="s">
        <v>199</v>
      </c>
      <c r="C18" s="120" t="s">
        <v>201</v>
      </c>
      <c r="D18" s="120" t="s">
        <v>200</v>
      </c>
      <c r="E18" s="120" t="s">
        <v>200</v>
      </c>
      <c r="F18" s="120" t="s">
        <v>179</v>
      </c>
      <c r="G18" s="120" t="s">
        <v>203</v>
      </c>
      <c r="H18" s="123" t="s">
        <v>528</v>
      </c>
      <c r="I18" s="123" t="s">
        <v>529</v>
      </c>
      <c r="J18" s="120" t="s">
        <v>10</v>
      </c>
      <c r="K18" s="120" t="s">
        <v>258</v>
      </c>
    </row>
    <row r="19" spans="1:11" x14ac:dyDescent="0.25">
      <c r="A19" s="11"/>
      <c r="B19" s="11"/>
      <c r="C19" s="11"/>
      <c r="D19" s="11"/>
      <c r="E19" s="11"/>
      <c r="F19" s="11"/>
      <c r="G19" s="11"/>
      <c r="H19" s="11"/>
      <c r="I19" s="11"/>
      <c r="J19" s="11"/>
      <c r="K19" s="12"/>
    </row>
    <row r="20" spans="1:11" ht="18.75" x14ac:dyDescent="0.3">
      <c r="A20" s="11"/>
      <c r="B20" s="11"/>
      <c r="C20" s="11"/>
      <c r="D20" s="8" t="s">
        <v>277</v>
      </c>
      <c r="E20" s="11"/>
      <c r="F20" s="11"/>
      <c r="G20" s="11"/>
      <c r="H20" s="11"/>
      <c r="I20" s="11"/>
      <c r="J20" s="11"/>
      <c r="K20" s="12"/>
    </row>
    <row r="21" spans="1:11" x14ac:dyDescent="0.25">
      <c r="A21" s="11"/>
      <c r="B21" s="11"/>
      <c r="C21" s="11"/>
      <c r="D21" s="11"/>
      <c r="E21" s="11"/>
      <c r="F21" s="11"/>
      <c r="G21" s="11"/>
      <c r="H21" s="11"/>
      <c r="I21" s="11"/>
      <c r="J21" s="11"/>
      <c r="K21" s="12"/>
    </row>
    <row r="22" spans="1:11" ht="165" x14ac:dyDescent="0.25">
      <c r="A22" s="137" t="s">
        <v>277</v>
      </c>
      <c r="B22" s="137"/>
      <c r="C22" s="137"/>
      <c r="D22" s="39" t="s">
        <v>265</v>
      </c>
      <c r="E22" s="39" t="s">
        <v>266</v>
      </c>
      <c r="F22" s="39" t="s">
        <v>193</v>
      </c>
      <c r="G22" s="39" t="s">
        <v>13</v>
      </c>
      <c r="H22" s="40" t="s">
        <v>267</v>
      </c>
      <c r="I22" s="40" t="s">
        <v>268</v>
      </c>
      <c r="J22" s="39" t="s">
        <v>14</v>
      </c>
      <c r="K22" s="39" t="s">
        <v>269</v>
      </c>
    </row>
    <row r="23" spans="1:11" ht="165" x14ac:dyDescent="0.25">
      <c r="A23" s="137"/>
      <c r="B23" s="137"/>
      <c r="C23" s="137"/>
      <c r="D23" s="39" t="s">
        <v>270</v>
      </c>
      <c r="E23" s="39" t="s">
        <v>271</v>
      </c>
      <c r="F23" s="39" t="s">
        <v>193</v>
      </c>
      <c r="G23" s="39" t="s">
        <v>272</v>
      </c>
      <c r="H23" s="40" t="s">
        <v>273</v>
      </c>
      <c r="I23" s="39" t="s">
        <v>274</v>
      </c>
      <c r="J23" s="39" t="s">
        <v>14</v>
      </c>
      <c r="K23" s="39" t="s">
        <v>269</v>
      </c>
    </row>
    <row r="24" spans="1:11" ht="150" x14ac:dyDescent="0.25">
      <c r="A24" s="137"/>
      <c r="B24" s="137"/>
      <c r="C24" s="137"/>
      <c r="D24" s="41" t="s">
        <v>42</v>
      </c>
      <c r="E24" s="41" t="s">
        <v>43</v>
      </c>
      <c r="F24" s="41" t="s">
        <v>181</v>
      </c>
      <c r="G24" s="41" t="s">
        <v>44</v>
      </c>
      <c r="H24" s="41"/>
      <c r="I24" s="41" t="s">
        <v>45</v>
      </c>
      <c r="J24" s="71" t="s">
        <v>427</v>
      </c>
      <c r="K24" s="39" t="s">
        <v>269</v>
      </c>
    </row>
    <row r="27" spans="1:11" ht="18.75" x14ac:dyDescent="0.3">
      <c r="B27" s="131" t="s">
        <v>296</v>
      </c>
      <c r="C27" s="18"/>
      <c r="D27" s="19" t="s">
        <v>297</v>
      </c>
      <c r="E27" s="18"/>
      <c r="F27" s="18"/>
      <c r="G27" s="20"/>
    </row>
    <row r="28" spans="1:11" ht="15" customHeight="1" x14ac:dyDescent="0.25">
      <c r="B28" s="132"/>
      <c r="C28" s="21"/>
      <c r="D28" s="21"/>
      <c r="E28" s="21"/>
      <c r="F28" s="21"/>
      <c r="G28" s="22"/>
    </row>
    <row r="29" spans="1:11" ht="15" customHeight="1" x14ac:dyDescent="0.25">
      <c r="B29" s="132"/>
      <c r="C29" s="21"/>
      <c r="D29" s="23" t="s">
        <v>298</v>
      </c>
      <c r="E29" s="23">
        <v>3</v>
      </c>
      <c r="F29" s="21"/>
      <c r="G29" s="22"/>
    </row>
    <row r="30" spans="1:11" ht="18.75" customHeight="1" x14ac:dyDescent="0.25">
      <c r="B30" s="132"/>
      <c r="C30" s="21"/>
      <c r="D30" s="24" t="s">
        <v>257</v>
      </c>
      <c r="E30" s="23">
        <f>COUNTIF($K$5:$K$18,D30)</f>
        <v>8</v>
      </c>
      <c r="F30" s="21"/>
      <c r="G30" s="22"/>
    </row>
    <row r="31" spans="1:11" ht="18.75" customHeight="1" x14ac:dyDescent="0.25">
      <c r="B31" s="132"/>
      <c r="C31" s="21"/>
      <c r="D31" s="24" t="s">
        <v>256</v>
      </c>
      <c r="E31" s="23">
        <f>COUNTIF($K$5:$K$18,D31)</f>
        <v>5</v>
      </c>
      <c r="F31" s="21"/>
      <c r="G31" s="22"/>
    </row>
    <row r="32" spans="1:11" ht="15" customHeight="1" x14ac:dyDescent="0.25">
      <c r="B32" s="132"/>
      <c r="C32" s="21"/>
      <c r="D32" s="23" t="s">
        <v>258</v>
      </c>
      <c r="E32" s="23">
        <f>COUNTIF($K$5:$K$18,D32)</f>
        <v>1</v>
      </c>
      <c r="F32" s="21"/>
      <c r="G32" s="22"/>
    </row>
    <row r="33" spans="2:7" ht="15" customHeight="1" x14ac:dyDescent="0.25">
      <c r="B33" s="132"/>
      <c r="C33" s="21"/>
      <c r="D33" s="21"/>
      <c r="E33" s="21"/>
      <c r="F33" s="21"/>
      <c r="G33" s="22"/>
    </row>
    <row r="34" spans="2:7" ht="18.75" x14ac:dyDescent="0.3">
      <c r="B34" s="132"/>
      <c r="C34" s="21"/>
      <c r="D34" s="25" t="s">
        <v>299</v>
      </c>
      <c r="E34" s="21"/>
      <c r="F34" s="21"/>
      <c r="G34" s="22"/>
    </row>
    <row r="35" spans="2:7" ht="15" customHeight="1" x14ac:dyDescent="0.25">
      <c r="B35" s="132"/>
      <c r="C35" s="21"/>
      <c r="D35" s="21"/>
      <c r="E35" s="21" t="s">
        <v>300</v>
      </c>
      <c r="F35" s="21" t="s">
        <v>301</v>
      </c>
      <c r="G35" s="22" t="s">
        <v>302</v>
      </c>
    </row>
    <row r="36" spans="2:7" ht="15" customHeight="1" x14ac:dyDescent="0.25">
      <c r="B36" s="132"/>
      <c r="C36" s="21"/>
      <c r="D36" s="23" t="s">
        <v>303</v>
      </c>
      <c r="E36" s="23">
        <f>COUNTA(C5:C18)</f>
        <v>14</v>
      </c>
      <c r="F36" s="23">
        <f>SUM(E30:E32)</f>
        <v>14</v>
      </c>
      <c r="G36" s="23">
        <f>F36-E36</f>
        <v>0</v>
      </c>
    </row>
    <row r="37" spans="2:7" ht="15" customHeight="1" x14ac:dyDescent="0.25">
      <c r="B37" s="133"/>
      <c r="C37" s="26"/>
      <c r="D37" s="23" t="s">
        <v>304</v>
      </c>
      <c r="E37" s="23">
        <v>16</v>
      </c>
      <c r="F37" s="23">
        <f>SUM(E29:E31)</f>
        <v>16</v>
      </c>
      <c r="G37" s="23">
        <f>F37-E37</f>
        <v>0</v>
      </c>
    </row>
  </sheetData>
  <autoFilter ref="A4:K4"/>
  <mergeCells count="10">
    <mergeCell ref="B15:B17"/>
    <mergeCell ref="B27:B37"/>
    <mergeCell ref="B5:B7"/>
    <mergeCell ref="A5:A7"/>
    <mergeCell ref="B11:B13"/>
    <mergeCell ref="A11:A13"/>
    <mergeCell ref="A8:A10"/>
    <mergeCell ref="B8:B10"/>
    <mergeCell ref="A22:C24"/>
    <mergeCell ref="A15:A17"/>
  </mergeCells>
  <pageMargins left="0.15748031496062992" right="0.15748031496062992" top="0.15748031496062992" bottom="0.15748031496062992" header="0.15748031496062992" footer="0.15748031496062992"/>
  <pageSetup paperSize="8" scale="65" fitToHeight="0" orientation="landscape" r:id="rId1"/>
  <headerFooter>
    <oddHeader>&amp;A</oddHeader>
  </headerFooter>
  <rowBreaks count="4" manualBreakCount="4">
    <brk id="7" max="12" man="1"/>
    <brk id="10" max="12" man="1"/>
    <brk id="14" max="12" man="1"/>
    <brk id="17"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32"/>
  <sheetViews>
    <sheetView zoomScale="70" zoomScaleNormal="70" zoomScaleSheetLayoutView="50" workbookViewId="0">
      <selection activeCell="B5" sqref="B5:B6"/>
    </sheetView>
  </sheetViews>
  <sheetFormatPr defaultRowHeight="15" outlineLevelCol="1" x14ac:dyDescent="0.25"/>
  <cols>
    <col min="1" max="1" width="4.28515625" style="11" customWidth="1"/>
    <col min="2" max="2" width="17.5703125" style="11" customWidth="1"/>
    <col min="3" max="3" width="5.5703125" style="11" customWidth="1"/>
    <col min="4" max="4" width="31.42578125" style="11" customWidth="1"/>
    <col min="5" max="5" width="18.5703125" style="11" customWidth="1"/>
    <col min="6" max="6" width="13.85546875" style="11" customWidth="1" outlineLevel="1"/>
    <col min="7" max="7" width="22.5703125" style="11" customWidth="1" outlineLevel="1"/>
    <col min="8" max="8" width="62.7109375" style="11" customWidth="1"/>
    <col min="9" max="9" width="29.28515625" style="11" customWidth="1"/>
    <col min="10" max="10" width="16.28515625" style="11" customWidth="1"/>
    <col min="11" max="11" width="14.5703125" style="11" customWidth="1"/>
    <col min="12" max="16384" width="9.140625" style="11"/>
  </cols>
  <sheetData>
    <row r="1" spans="1:11" ht="21" x14ac:dyDescent="0.35">
      <c r="A1" s="10" t="s">
        <v>264</v>
      </c>
    </row>
    <row r="2" spans="1:11" x14ac:dyDescent="0.25">
      <c r="A2" s="9"/>
    </row>
    <row r="4" spans="1:11" s="107" customFormat="1" ht="129.75" customHeight="1" x14ac:dyDescent="0.25">
      <c r="A4" s="105" t="s">
        <v>0</v>
      </c>
      <c r="B4" s="105" t="s">
        <v>7</v>
      </c>
      <c r="C4" s="105" t="s">
        <v>1</v>
      </c>
      <c r="D4" s="121" t="s">
        <v>8</v>
      </c>
      <c r="E4" s="121" t="s">
        <v>2</v>
      </c>
      <c r="F4" s="121" t="s">
        <v>178</v>
      </c>
      <c r="G4" s="105" t="s">
        <v>3</v>
      </c>
      <c r="H4" s="105" t="s">
        <v>381</v>
      </c>
      <c r="I4" s="105" t="s">
        <v>382</v>
      </c>
      <c r="J4" s="105" t="s">
        <v>383</v>
      </c>
      <c r="K4" s="105" t="s">
        <v>255</v>
      </c>
    </row>
    <row r="5" spans="1:11" s="107" customFormat="1" ht="210" x14ac:dyDescent="0.25">
      <c r="A5" s="128" t="s">
        <v>46</v>
      </c>
      <c r="B5" s="128" t="s">
        <v>47</v>
      </c>
      <c r="C5" s="120" t="s">
        <v>48</v>
      </c>
      <c r="D5" s="120" t="s">
        <v>446</v>
      </c>
      <c r="E5" s="120" t="s">
        <v>245</v>
      </c>
      <c r="F5" s="120" t="s">
        <v>193</v>
      </c>
      <c r="G5" s="122" t="s">
        <v>207</v>
      </c>
      <c r="H5" s="120" t="s">
        <v>516</v>
      </c>
      <c r="I5" s="120" t="s">
        <v>208</v>
      </c>
      <c r="J5" s="120" t="s">
        <v>51</v>
      </c>
      <c r="K5" s="109" t="s">
        <v>256</v>
      </c>
    </row>
    <row r="6" spans="1:11" s="107" customFormat="1" ht="345" x14ac:dyDescent="0.25">
      <c r="A6" s="130"/>
      <c r="B6" s="130"/>
      <c r="C6" s="123" t="s">
        <v>50</v>
      </c>
      <c r="D6" s="123" t="s">
        <v>52</v>
      </c>
      <c r="E6" s="123" t="s">
        <v>53</v>
      </c>
      <c r="F6" s="123" t="s">
        <v>193</v>
      </c>
      <c r="G6" s="123" t="s">
        <v>13</v>
      </c>
      <c r="H6" s="123" t="s">
        <v>517</v>
      </c>
      <c r="I6" s="123" t="s">
        <v>246</v>
      </c>
      <c r="J6" s="123" t="s">
        <v>51</v>
      </c>
      <c r="K6" s="123" t="s">
        <v>256</v>
      </c>
    </row>
    <row r="7" spans="1:11" s="107" customFormat="1" ht="165" x14ac:dyDescent="0.25">
      <c r="A7" s="128" t="s">
        <v>55</v>
      </c>
      <c r="B7" s="128" t="s">
        <v>338</v>
      </c>
      <c r="C7" s="120" t="s">
        <v>56</v>
      </c>
      <c r="D7" s="120" t="s">
        <v>162</v>
      </c>
      <c r="E7" s="120" t="s">
        <v>57</v>
      </c>
      <c r="F7" s="120" t="s">
        <v>182</v>
      </c>
      <c r="G7" s="120" t="s">
        <v>58</v>
      </c>
      <c r="H7" s="120" t="s">
        <v>333</v>
      </c>
      <c r="I7" s="120" t="s">
        <v>59</v>
      </c>
      <c r="J7" s="120" t="s">
        <v>60</v>
      </c>
      <c r="K7" s="120" t="s">
        <v>257</v>
      </c>
    </row>
    <row r="8" spans="1:11" s="107" customFormat="1" ht="135" x14ac:dyDescent="0.25">
      <c r="A8" s="129"/>
      <c r="B8" s="129"/>
      <c r="C8" s="120" t="s">
        <v>61</v>
      </c>
      <c r="D8" s="120" t="s">
        <v>237</v>
      </c>
      <c r="E8" s="120" t="s">
        <v>238</v>
      </c>
      <c r="F8" s="120" t="s">
        <v>182</v>
      </c>
      <c r="G8" s="120" t="s">
        <v>247</v>
      </c>
      <c r="H8" s="120" t="s">
        <v>248</v>
      </c>
      <c r="I8" s="120" t="s">
        <v>59</v>
      </c>
      <c r="J8" s="120" t="s">
        <v>249</v>
      </c>
      <c r="K8" s="120" t="s">
        <v>256</v>
      </c>
    </row>
    <row r="9" spans="1:11" s="107" customFormat="1" ht="285" x14ac:dyDescent="0.25">
      <c r="A9" s="129"/>
      <c r="B9" s="129"/>
      <c r="C9" s="120" t="s">
        <v>339</v>
      </c>
      <c r="D9" s="120" t="s">
        <v>250</v>
      </c>
      <c r="E9" s="120" t="s">
        <v>251</v>
      </c>
      <c r="F9" s="120" t="s">
        <v>181</v>
      </c>
      <c r="G9" s="120" t="s">
        <v>252</v>
      </c>
      <c r="H9" s="120" t="s">
        <v>253</v>
      </c>
      <c r="I9" s="120" t="s">
        <v>64</v>
      </c>
      <c r="J9" s="120" t="s">
        <v>518</v>
      </c>
      <c r="K9" s="109" t="s">
        <v>257</v>
      </c>
    </row>
    <row r="10" spans="1:11" s="107" customFormat="1" ht="135" customHeight="1" x14ac:dyDescent="0.25">
      <c r="A10" s="128" t="s">
        <v>62</v>
      </c>
      <c r="B10" s="128" t="s">
        <v>66</v>
      </c>
      <c r="C10" s="120" t="s">
        <v>63</v>
      </c>
      <c r="D10" s="120" t="s">
        <v>384</v>
      </c>
      <c r="E10" s="120" t="s">
        <v>68</v>
      </c>
      <c r="F10" s="120" t="s">
        <v>193</v>
      </c>
      <c r="G10" s="120" t="s">
        <v>54</v>
      </c>
      <c r="H10" s="120" t="s">
        <v>373</v>
      </c>
      <c r="I10" s="120" t="s">
        <v>69</v>
      </c>
      <c r="J10" s="120" t="s">
        <v>51</v>
      </c>
      <c r="K10" s="120" t="s">
        <v>257</v>
      </c>
    </row>
    <row r="11" spans="1:11" s="107" customFormat="1" ht="120" x14ac:dyDescent="0.25">
      <c r="A11" s="129"/>
      <c r="B11" s="129"/>
      <c r="C11" s="120" t="s">
        <v>224</v>
      </c>
      <c r="D11" s="120" t="s">
        <v>71</v>
      </c>
      <c r="E11" s="120" t="s">
        <v>72</v>
      </c>
      <c r="F11" s="120" t="s">
        <v>193</v>
      </c>
      <c r="G11" s="120" t="s">
        <v>54</v>
      </c>
      <c r="H11" s="120" t="s">
        <v>374</v>
      </c>
      <c r="I11" s="120" t="s">
        <v>73</v>
      </c>
      <c r="J11" s="120" t="s">
        <v>51</v>
      </c>
      <c r="K11" s="120" t="s">
        <v>257</v>
      </c>
    </row>
    <row r="12" spans="1:11" s="107" customFormat="1" ht="201" customHeight="1" x14ac:dyDescent="0.25">
      <c r="A12" s="130"/>
      <c r="B12" s="130"/>
      <c r="C12" s="120" t="s">
        <v>225</v>
      </c>
      <c r="D12" s="120" t="s">
        <v>74</v>
      </c>
      <c r="E12" s="120" t="s">
        <v>75</v>
      </c>
      <c r="F12" s="120" t="s">
        <v>193</v>
      </c>
      <c r="G12" s="120" t="s">
        <v>76</v>
      </c>
      <c r="H12" s="120" t="s">
        <v>375</v>
      </c>
      <c r="I12" s="120" t="s">
        <v>77</v>
      </c>
      <c r="J12" s="120" t="s">
        <v>51</v>
      </c>
      <c r="K12" s="120" t="s">
        <v>256</v>
      </c>
    </row>
    <row r="13" spans="1:11" s="107" customFormat="1" ht="300" x14ac:dyDescent="0.25">
      <c r="A13" s="128" t="s">
        <v>65</v>
      </c>
      <c r="B13" s="128" t="s">
        <v>81</v>
      </c>
      <c r="C13" s="123" t="s">
        <v>67</v>
      </c>
      <c r="D13" s="123" t="s">
        <v>82</v>
      </c>
      <c r="E13" s="123" t="s">
        <v>83</v>
      </c>
      <c r="F13" s="123" t="s">
        <v>193</v>
      </c>
      <c r="G13" s="123" t="s">
        <v>186</v>
      </c>
      <c r="H13" s="123" t="s">
        <v>385</v>
      </c>
      <c r="I13" s="123" t="s">
        <v>425</v>
      </c>
      <c r="J13" s="123" t="s">
        <v>51</v>
      </c>
      <c r="K13" s="123" t="s">
        <v>256</v>
      </c>
    </row>
    <row r="14" spans="1:11" s="107" customFormat="1" ht="210" x14ac:dyDescent="0.25">
      <c r="A14" s="130"/>
      <c r="B14" s="130"/>
      <c r="C14" s="120" t="s">
        <v>70</v>
      </c>
      <c r="D14" s="120" t="s">
        <v>519</v>
      </c>
      <c r="E14" s="120" t="s">
        <v>520</v>
      </c>
      <c r="F14" s="120" t="s">
        <v>193</v>
      </c>
      <c r="G14" s="120" t="s">
        <v>54</v>
      </c>
      <c r="H14" s="120" t="s">
        <v>521</v>
      </c>
      <c r="I14" s="120" t="s">
        <v>522</v>
      </c>
      <c r="J14" s="120" t="s">
        <v>51</v>
      </c>
      <c r="K14" s="109" t="s">
        <v>256</v>
      </c>
    </row>
    <row r="15" spans="1:11" s="107" customFormat="1" ht="18.75" x14ac:dyDescent="0.3">
      <c r="D15" s="106" t="s">
        <v>278</v>
      </c>
    </row>
    <row r="16" spans="1:11" s="107" customFormat="1" x14ac:dyDescent="0.25"/>
    <row r="17" spans="1:11" s="107" customFormat="1" ht="105" x14ac:dyDescent="0.25">
      <c r="A17" s="138" t="s">
        <v>278</v>
      </c>
      <c r="B17" s="139"/>
      <c r="C17" s="140"/>
      <c r="D17" s="109" t="s">
        <v>281</v>
      </c>
      <c r="E17" s="109" t="s">
        <v>282</v>
      </c>
      <c r="F17" s="109" t="s">
        <v>194</v>
      </c>
      <c r="G17" s="109" t="s">
        <v>49</v>
      </c>
      <c r="H17" s="109" t="s">
        <v>283</v>
      </c>
      <c r="I17" s="109" t="s">
        <v>284</v>
      </c>
      <c r="J17" s="109" t="s">
        <v>285</v>
      </c>
      <c r="K17" s="116" t="s">
        <v>269</v>
      </c>
    </row>
    <row r="18" spans="1:11" s="107" customFormat="1" ht="120" x14ac:dyDescent="0.25">
      <c r="A18" s="141"/>
      <c r="B18" s="142"/>
      <c r="C18" s="143"/>
      <c r="D18" s="109" t="s">
        <v>78</v>
      </c>
      <c r="E18" s="109" t="s">
        <v>79</v>
      </c>
      <c r="F18" s="109" t="s">
        <v>193</v>
      </c>
      <c r="G18" s="109" t="s">
        <v>54</v>
      </c>
      <c r="H18" s="109" t="s">
        <v>209</v>
      </c>
      <c r="I18" s="109" t="s">
        <v>80</v>
      </c>
      <c r="J18" s="109" t="s">
        <v>51</v>
      </c>
      <c r="K18" s="116" t="s">
        <v>269</v>
      </c>
    </row>
    <row r="19" spans="1:11" s="107" customFormat="1" ht="180" x14ac:dyDescent="0.25">
      <c r="A19" s="144"/>
      <c r="B19" s="145"/>
      <c r="C19" s="146"/>
      <c r="D19" s="109" t="s">
        <v>210</v>
      </c>
      <c r="E19" s="109" t="s">
        <v>84</v>
      </c>
      <c r="F19" s="109" t="s">
        <v>193</v>
      </c>
      <c r="G19" s="109" t="s">
        <v>54</v>
      </c>
      <c r="H19" s="109" t="s">
        <v>169</v>
      </c>
      <c r="I19" s="109" t="s">
        <v>223</v>
      </c>
      <c r="J19" s="109" t="s">
        <v>161</v>
      </c>
      <c r="K19" s="116" t="s">
        <v>269</v>
      </c>
    </row>
    <row r="22" spans="1:11" ht="18.75" x14ac:dyDescent="0.3">
      <c r="B22" s="131" t="s">
        <v>305</v>
      </c>
      <c r="C22" s="29"/>
      <c r="D22" s="19" t="s">
        <v>297</v>
      </c>
      <c r="E22" s="29"/>
      <c r="F22" s="29"/>
      <c r="G22" s="47"/>
    </row>
    <row r="23" spans="1:11" x14ac:dyDescent="0.25">
      <c r="B23" s="132"/>
      <c r="C23" s="30"/>
      <c r="D23" s="30"/>
      <c r="E23" s="30"/>
      <c r="F23" s="30"/>
      <c r="G23" s="48"/>
    </row>
    <row r="24" spans="1:11" x14ac:dyDescent="0.25">
      <c r="B24" s="132"/>
      <c r="C24" s="30"/>
      <c r="D24" s="49" t="s">
        <v>298</v>
      </c>
      <c r="E24" s="49">
        <v>3</v>
      </c>
      <c r="F24" s="30"/>
      <c r="G24" s="48"/>
    </row>
    <row r="25" spans="1:11" x14ac:dyDescent="0.25">
      <c r="B25" s="132"/>
      <c r="C25" s="30"/>
      <c r="D25" s="50" t="s">
        <v>257</v>
      </c>
      <c r="E25" s="49">
        <f>COUNTIF($K$5:$K$14,D25)</f>
        <v>4</v>
      </c>
      <c r="F25" s="30"/>
      <c r="G25" s="48"/>
    </row>
    <row r="26" spans="1:11" x14ac:dyDescent="0.25">
      <c r="B26" s="132"/>
      <c r="C26" s="30"/>
      <c r="D26" s="50" t="s">
        <v>256</v>
      </c>
      <c r="E26" s="49">
        <f>COUNTIF($K$5:$K$14,D26)</f>
        <v>6</v>
      </c>
      <c r="F26" s="30"/>
      <c r="G26" s="48"/>
    </row>
    <row r="27" spans="1:11" x14ac:dyDescent="0.25">
      <c r="B27" s="132"/>
      <c r="C27" s="30"/>
      <c r="D27" s="49" t="s">
        <v>258</v>
      </c>
      <c r="E27" s="49">
        <f>COUNTIF($K$5:$K$14,D27)</f>
        <v>0</v>
      </c>
      <c r="F27" s="30"/>
      <c r="G27" s="48"/>
    </row>
    <row r="28" spans="1:11" x14ac:dyDescent="0.25">
      <c r="B28" s="132"/>
      <c r="C28" s="30"/>
      <c r="D28" s="30"/>
      <c r="E28" s="30"/>
      <c r="F28" s="30"/>
      <c r="G28" s="48"/>
    </row>
    <row r="29" spans="1:11" ht="18.75" x14ac:dyDescent="0.3">
      <c r="B29" s="132"/>
      <c r="C29" s="30"/>
      <c r="D29" s="25" t="s">
        <v>299</v>
      </c>
      <c r="E29" s="30"/>
      <c r="F29" s="30"/>
      <c r="G29" s="48"/>
    </row>
    <row r="30" spans="1:11" x14ac:dyDescent="0.25">
      <c r="B30" s="132"/>
      <c r="C30" s="30"/>
      <c r="D30" s="30"/>
      <c r="E30" s="30" t="s">
        <v>300</v>
      </c>
      <c r="F30" s="30" t="s">
        <v>301</v>
      </c>
      <c r="G30" s="48" t="s">
        <v>302</v>
      </c>
    </row>
    <row r="31" spans="1:11" x14ac:dyDescent="0.25">
      <c r="B31" s="132"/>
      <c r="C31" s="30"/>
      <c r="D31" s="49" t="s">
        <v>303</v>
      </c>
      <c r="E31" s="49">
        <f>COUNTA(C5:C14)</f>
        <v>10</v>
      </c>
      <c r="F31" s="49">
        <f>SUM(E25:E27)</f>
        <v>10</v>
      </c>
      <c r="G31" s="49">
        <f>F31-E31</f>
        <v>0</v>
      </c>
    </row>
    <row r="32" spans="1:11" x14ac:dyDescent="0.25">
      <c r="B32" s="133"/>
      <c r="C32" s="31"/>
      <c r="D32" s="49" t="s">
        <v>304</v>
      </c>
      <c r="E32" s="49">
        <v>13</v>
      </c>
      <c r="F32" s="49">
        <f>SUM(E24:E26)</f>
        <v>13</v>
      </c>
      <c r="G32" s="49">
        <f>F32-E32</f>
        <v>0</v>
      </c>
    </row>
  </sheetData>
  <autoFilter ref="A4:K4"/>
  <mergeCells count="10">
    <mergeCell ref="A5:A6"/>
    <mergeCell ref="B5:B6"/>
    <mergeCell ref="B22:B32"/>
    <mergeCell ref="A13:A14"/>
    <mergeCell ref="B13:B14"/>
    <mergeCell ref="A10:A12"/>
    <mergeCell ref="B10:B12"/>
    <mergeCell ref="A17:C19"/>
    <mergeCell ref="A7:A9"/>
    <mergeCell ref="B7:B9"/>
  </mergeCells>
  <pageMargins left="0.15748031496062992" right="0.15748031496062992" top="0.15748031496062992" bottom="0.15748031496062992" header="0.15748031496062992" footer="0.15748031496062992"/>
  <pageSetup paperSize="8" scale="72" fitToHeight="0" orientation="landscape" r:id="rId1"/>
  <headerFooter>
    <oddHeader>&amp;A</oddHeader>
  </headerFooter>
  <rowBreaks count="3" manualBreakCount="3">
    <brk id="6" max="16383" man="1"/>
    <brk id="12" max="12" man="1"/>
    <brk id="14"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K38"/>
  <sheetViews>
    <sheetView zoomScale="70" zoomScaleNormal="70" zoomScaleSheetLayoutView="50" workbookViewId="0">
      <selection activeCell="A3" sqref="A3:XFD23"/>
    </sheetView>
  </sheetViews>
  <sheetFormatPr defaultRowHeight="15" x14ac:dyDescent="0.25"/>
  <cols>
    <col min="1" max="1" width="7" style="11" customWidth="1"/>
    <col min="2" max="2" width="17.7109375" style="11" customWidth="1"/>
    <col min="3" max="3" width="6.28515625" style="11" customWidth="1"/>
    <col min="4" max="4" width="30.140625" style="11" customWidth="1"/>
    <col min="5" max="6" width="21.140625" style="11" customWidth="1"/>
    <col min="7" max="7" width="24.42578125" style="11" customWidth="1"/>
    <col min="8" max="8" width="76.28515625" style="11" customWidth="1"/>
    <col min="9" max="9" width="26" style="11" customWidth="1"/>
    <col min="10" max="10" width="18.140625" style="11" customWidth="1"/>
    <col min="11" max="11" width="16.42578125" style="11" customWidth="1"/>
    <col min="12" max="16384" width="9.140625" style="11"/>
  </cols>
  <sheetData>
    <row r="1" spans="1:11" ht="21" x14ac:dyDescent="0.35">
      <c r="A1" s="10" t="s">
        <v>264</v>
      </c>
    </row>
    <row r="2" spans="1:11" x14ac:dyDescent="0.25">
      <c r="A2" s="9"/>
    </row>
    <row r="3" spans="1:11" s="107" customFormat="1" x14ac:dyDescent="0.25"/>
    <row r="4" spans="1:11" s="107" customFormat="1" ht="114.75" customHeight="1" x14ac:dyDescent="0.25">
      <c r="A4" s="117" t="s">
        <v>0</v>
      </c>
      <c r="B4" s="117" t="s">
        <v>7</v>
      </c>
      <c r="C4" s="117" t="s">
        <v>1</v>
      </c>
      <c r="D4" s="118" t="s">
        <v>8</v>
      </c>
      <c r="E4" s="118" t="s">
        <v>2</v>
      </c>
      <c r="F4" s="118" t="s">
        <v>178</v>
      </c>
      <c r="G4" s="117" t="s">
        <v>3</v>
      </c>
      <c r="H4" s="117" t="s">
        <v>381</v>
      </c>
      <c r="I4" s="117" t="s">
        <v>382</v>
      </c>
      <c r="J4" s="117" t="s">
        <v>383</v>
      </c>
      <c r="K4" s="105" t="s">
        <v>255</v>
      </c>
    </row>
    <row r="5" spans="1:11" s="107" customFormat="1" ht="299.25" customHeight="1" x14ac:dyDescent="0.25">
      <c r="A5" s="147" t="s">
        <v>87</v>
      </c>
      <c r="B5" s="147" t="s">
        <v>88</v>
      </c>
      <c r="C5" s="109" t="s">
        <v>89</v>
      </c>
      <c r="D5" s="119" t="s">
        <v>497</v>
      </c>
      <c r="E5" s="119" t="s">
        <v>286</v>
      </c>
      <c r="F5" s="119" t="s">
        <v>181</v>
      </c>
      <c r="G5" s="119" t="s">
        <v>498</v>
      </c>
      <c r="H5" s="119" t="s">
        <v>287</v>
      </c>
      <c r="I5" s="119" t="s">
        <v>90</v>
      </c>
      <c r="J5" s="119" t="s">
        <v>91</v>
      </c>
      <c r="K5" s="109" t="s">
        <v>256</v>
      </c>
    </row>
    <row r="6" spans="1:11" s="107" customFormat="1" ht="150" x14ac:dyDescent="0.25">
      <c r="A6" s="149"/>
      <c r="B6" s="149"/>
      <c r="C6" s="119" t="s">
        <v>92</v>
      </c>
      <c r="D6" s="109" t="s">
        <v>93</v>
      </c>
      <c r="E6" s="109" t="s">
        <v>94</v>
      </c>
      <c r="F6" s="109" t="s">
        <v>193</v>
      </c>
      <c r="G6" s="109" t="s">
        <v>54</v>
      </c>
      <c r="H6" s="109" t="s">
        <v>386</v>
      </c>
      <c r="I6" s="109" t="s">
        <v>85</v>
      </c>
      <c r="J6" s="109" t="s">
        <v>86</v>
      </c>
      <c r="K6" s="119" t="s">
        <v>257</v>
      </c>
    </row>
    <row r="7" spans="1:11" s="107" customFormat="1" ht="165" x14ac:dyDescent="0.25">
      <c r="A7" s="149"/>
      <c r="B7" s="149"/>
      <c r="C7" s="119" t="s">
        <v>95</v>
      </c>
      <c r="D7" s="119" t="s">
        <v>96</v>
      </c>
      <c r="E7" s="119" t="s">
        <v>97</v>
      </c>
      <c r="F7" s="119" t="s">
        <v>193</v>
      </c>
      <c r="G7" s="119" t="s">
        <v>54</v>
      </c>
      <c r="H7" s="119" t="s">
        <v>172</v>
      </c>
      <c r="I7" s="119" t="s">
        <v>85</v>
      </c>
      <c r="J7" s="119" t="s">
        <v>86</v>
      </c>
      <c r="K7" s="119" t="s">
        <v>257</v>
      </c>
    </row>
    <row r="8" spans="1:11" s="107" customFormat="1" ht="150" x14ac:dyDescent="0.25">
      <c r="A8" s="148"/>
      <c r="B8" s="148"/>
      <c r="C8" s="119" t="s">
        <v>429</v>
      </c>
      <c r="D8" s="119" t="s">
        <v>242</v>
      </c>
      <c r="E8" s="119" t="s">
        <v>99</v>
      </c>
      <c r="F8" s="119" t="s">
        <v>193</v>
      </c>
      <c r="G8" s="119" t="s">
        <v>54</v>
      </c>
      <c r="H8" s="119" t="s">
        <v>170</v>
      </c>
      <c r="I8" s="119" t="s">
        <v>243</v>
      </c>
      <c r="J8" s="119" t="s">
        <v>14</v>
      </c>
      <c r="K8" s="119" t="s">
        <v>257</v>
      </c>
    </row>
    <row r="9" spans="1:11" s="107" customFormat="1" ht="120" customHeight="1" x14ac:dyDescent="0.25">
      <c r="A9" s="147" t="s">
        <v>100</v>
      </c>
      <c r="B9" s="147" t="s">
        <v>430</v>
      </c>
      <c r="C9" s="109" t="s">
        <v>101</v>
      </c>
      <c r="D9" s="109" t="s">
        <v>499</v>
      </c>
      <c r="E9" s="109" t="s">
        <v>500</v>
      </c>
      <c r="F9" s="109" t="s">
        <v>193</v>
      </c>
      <c r="G9" s="109" t="s">
        <v>54</v>
      </c>
      <c r="H9" s="109" t="s">
        <v>501</v>
      </c>
      <c r="I9" s="109" t="s">
        <v>502</v>
      </c>
      <c r="J9" s="109" t="s">
        <v>14</v>
      </c>
      <c r="K9" s="109" t="s">
        <v>256</v>
      </c>
    </row>
    <row r="10" spans="1:11" s="107" customFormat="1" ht="255" x14ac:dyDescent="0.25">
      <c r="A10" s="149"/>
      <c r="B10" s="149"/>
      <c r="C10" s="109" t="s">
        <v>104</v>
      </c>
      <c r="D10" s="109" t="s">
        <v>503</v>
      </c>
      <c r="E10" s="109" t="s">
        <v>504</v>
      </c>
      <c r="F10" s="109" t="s">
        <v>179</v>
      </c>
      <c r="G10" s="109" t="s">
        <v>185</v>
      </c>
      <c r="H10" s="109" t="s">
        <v>505</v>
      </c>
      <c r="I10" s="109" t="s">
        <v>502</v>
      </c>
      <c r="J10" s="109" t="s">
        <v>10</v>
      </c>
      <c r="K10" s="109" t="s">
        <v>256</v>
      </c>
    </row>
    <row r="11" spans="1:11" s="107" customFormat="1" ht="375" x14ac:dyDescent="0.25">
      <c r="A11" s="149"/>
      <c r="B11" s="149"/>
      <c r="C11" s="109" t="s">
        <v>326</v>
      </c>
      <c r="D11" s="109" t="s">
        <v>506</v>
      </c>
      <c r="E11" s="109" t="s">
        <v>108</v>
      </c>
      <c r="F11" s="109" t="s">
        <v>180</v>
      </c>
      <c r="G11" s="109" t="s">
        <v>236</v>
      </c>
      <c r="H11" s="109" t="s">
        <v>507</v>
      </c>
      <c r="I11" s="109" t="s">
        <v>502</v>
      </c>
      <c r="J11" s="109" t="s">
        <v>10</v>
      </c>
      <c r="K11" s="109" t="s">
        <v>256</v>
      </c>
    </row>
    <row r="12" spans="1:11" s="107" customFormat="1" ht="267" customHeight="1" x14ac:dyDescent="0.25">
      <c r="A12" s="149"/>
      <c r="B12" s="149"/>
      <c r="C12" s="109" t="s">
        <v>431</v>
      </c>
      <c r="D12" s="109" t="s">
        <v>508</v>
      </c>
      <c r="E12" s="109" t="s">
        <v>509</v>
      </c>
      <c r="F12" s="109" t="s">
        <v>181</v>
      </c>
      <c r="G12" s="109" t="s">
        <v>510</v>
      </c>
      <c r="H12" s="109" t="s">
        <v>102</v>
      </c>
      <c r="I12" s="109" t="s">
        <v>159</v>
      </c>
      <c r="J12" s="109" t="s">
        <v>103</v>
      </c>
      <c r="K12" s="109" t="s">
        <v>256</v>
      </c>
    </row>
    <row r="13" spans="1:11" s="107" customFormat="1" ht="292.5" customHeight="1" x14ac:dyDescent="0.25">
      <c r="A13" s="147" t="s">
        <v>105</v>
      </c>
      <c r="B13" s="147" t="s">
        <v>110</v>
      </c>
      <c r="C13" s="119" t="s">
        <v>106</v>
      </c>
      <c r="D13" s="119" t="s">
        <v>387</v>
      </c>
      <c r="E13" s="119" t="s">
        <v>328</v>
      </c>
      <c r="F13" s="119" t="s">
        <v>181</v>
      </c>
      <c r="G13" s="119" t="s">
        <v>511</v>
      </c>
      <c r="H13" s="119" t="s">
        <v>388</v>
      </c>
      <c r="I13" s="119" t="s">
        <v>90</v>
      </c>
      <c r="J13" s="119" t="s">
        <v>329</v>
      </c>
      <c r="K13" s="119" t="s">
        <v>256</v>
      </c>
    </row>
    <row r="14" spans="1:11" s="107" customFormat="1" ht="345" x14ac:dyDescent="0.25">
      <c r="A14" s="149"/>
      <c r="B14" s="149"/>
      <c r="C14" s="119" t="s">
        <v>107</v>
      </c>
      <c r="D14" s="109" t="s">
        <v>512</v>
      </c>
      <c r="E14" s="109" t="s">
        <v>513</v>
      </c>
      <c r="F14" s="109" t="s">
        <v>181</v>
      </c>
      <c r="G14" s="109" t="s">
        <v>514</v>
      </c>
      <c r="H14" s="109" t="s">
        <v>515</v>
      </c>
      <c r="I14" s="109" t="s">
        <v>90</v>
      </c>
      <c r="J14" s="109" t="s">
        <v>244</v>
      </c>
      <c r="K14" s="119" t="s">
        <v>256</v>
      </c>
    </row>
    <row r="15" spans="1:11" s="107" customFormat="1" ht="375" x14ac:dyDescent="0.25">
      <c r="A15" s="148"/>
      <c r="B15" s="148"/>
      <c r="C15" s="119" t="s">
        <v>327</v>
      </c>
      <c r="D15" s="119" t="s">
        <v>389</v>
      </c>
      <c r="E15" s="119" t="s">
        <v>113</v>
      </c>
      <c r="F15" s="119" t="s">
        <v>193</v>
      </c>
      <c r="G15" s="120" t="s">
        <v>356</v>
      </c>
      <c r="H15" s="120" t="s">
        <v>390</v>
      </c>
      <c r="I15" s="119" t="s">
        <v>114</v>
      </c>
      <c r="J15" s="119" t="s">
        <v>86</v>
      </c>
      <c r="K15" s="119" t="s">
        <v>256</v>
      </c>
    </row>
    <row r="16" spans="1:11" s="107" customFormat="1" ht="350.25" customHeight="1" x14ac:dyDescent="0.25">
      <c r="A16" s="147" t="s">
        <v>109</v>
      </c>
      <c r="B16" s="147" t="s">
        <v>115</v>
      </c>
      <c r="C16" s="119" t="s">
        <v>111</v>
      </c>
      <c r="D16" s="119" t="s">
        <v>391</v>
      </c>
      <c r="E16" s="119" t="s">
        <v>346</v>
      </c>
      <c r="F16" s="119" t="s">
        <v>181</v>
      </c>
      <c r="G16" s="119" t="s">
        <v>372</v>
      </c>
      <c r="H16" s="119"/>
      <c r="I16" s="119" t="s">
        <v>392</v>
      </c>
      <c r="J16" s="119" t="s">
        <v>116</v>
      </c>
      <c r="K16" s="119" t="s">
        <v>256</v>
      </c>
    </row>
    <row r="17" spans="1:11" s="107" customFormat="1" ht="225" x14ac:dyDescent="0.25">
      <c r="A17" s="148"/>
      <c r="B17" s="148"/>
      <c r="C17" s="119" t="s">
        <v>112</v>
      </c>
      <c r="D17" s="119" t="s">
        <v>117</v>
      </c>
      <c r="E17" s="119" t="s">
        <v>118</v>
      </c>
      <c r="F17" s="119" t="s">
        <v>193</v>
      </c>
      <c r="G17" s="119" t="s">
        <v>54</v>
      </c>
      <c r="H17" s="119" t="s">
        <v>173</v>
      </c>
      <c r="I17" s="119" t="s">
        <v>174</v>
      </c>
      <c r="J17" s="119" t="s">
        <v>160</v>
      </c>
      <c r="K17" s="119" t="s">
        <v>257</v>
      </c>
    </row>
    <row r="18" spans="1:11" s="107" customFormat="1" x14ac:dyDescent="0.25"/>
    <row r="19" spans="1:11" s="107" customFormat="1" x14ac:dyDescent="0.25"/>
    <row r="20" spans="1:11" s="107" customFormat="1" x14ac:dyDescent="0.25"/>
    <row r="21" spans="1:11" s="107" customFormat="1" ht="18.75" x14ac:dyDescent="0.3">
      <c r="D21" s="106" t="s">
        <v>279</v>
      </c>
    </row>
    <row r="22" spans="1:11" s="107" customFormat="1" x14ac:dyDescent="0.25"/>
    <row r="23" spans="1:11" s="107" customFormat="1" ht="150" customHeight="1" x14ac:dyDescent="0.25">
      <c r="A23" s="150" t="s">
        <v>279</v>
      </c>
      <c r="B23" s="150"/>
      <c r="C23" s="150"/>
      <c r="D23" s="109" t="s">
        <v>288</v>
      </c>
      <c r="E23" s="109" t="s">
        <v>289</v>
      </c>
      <c r="F23" s="109" t="s">
        <v>290</v>
      </c>
      <c r="G23" s="109" t="s">
        <v>291</v>
      </c>
      <c r="H23" s="109" t="s">
        <v>159</v>
      </c>
      <c r="I23" s="109" t="s">
        <v>159</v>
      </c>
      <c r="J23" s="109" t="s">
        <v>292</v>
      </c>
      <c r="K23" s="116" t="s">
        <v>269</v>
      </c>
    </row>
    <row r="24" spans="1:11" s="13" customFormat="1" x14ac:dyDescent="0.25">
      <c r="C24" s="51"/>
      <c r="D24" s="52"/>
      <c r="E24" s="52"/>
      <c r="F24" s="52"/>
      <c r="G24" s="52"/>
      <c r="H24" s="52"/>
      <c r="I24" s="52"/>
      <c r="J24" s="52"/>
      <c r="K24" s="53"/>
    </row>
    <row r="25" spans="1:11" s="13" customFormat="1" x14ac:dyDescent="0.25">
      <c r="C25" s="51"/>
      <c r="D25" s="52"/>
      <c r="E25" s="52"/>
      <c r="F25" s="52"/>
      <c r="G25" s="52"/>
      <c r="H25" s="52"/>
      <c r="I25" s="52"/>
      <c r="J25" s="52"/>
      <c r="K25" s="53"/>
    </row>
    <row r="26" spans="1:11" s="13" customFormat="1" x14ac:dyDescent="0.25">
      <c r="C26" s="51"/>
      <c r="D26" s="52"/>
      <c r="E26" s="52"/>
      <c r="F26" s="52"/>
      <c r="G26" s="52"/>
      <c r="H26" s="52"/>
      <c r="I26" s="52"/>
      <c r="J26" s="52"/>
      <c r="K26" s="53"/>
    </row>
    <row r="27" spans="1:11" ht="18.75" x14ac:dyDescent="0.3">
      <c r="B27" s="131" t="s">
        <v>306</v>
      </c>
      <c r="C27" s="29"/>
      <c r="D27" s="19" t="s">
        <v>297</v>
      </c>
      <c r="E27" s="29"/>
      <c r="F27" s="29"/>
      <c r="G27" s="47"/>
    </row>
    <row r="28" spans="1:11" x14ac:dyDescent="0.25">
      <c r="B28" s="132"/>
      <c r="C28" s="30"/>
      <c r="D28" s="30"/>
      <c r="E28" s="30"/>
      <c r="F28" s="30"/>
      <c r="G28" s="48"/>
    </row>
    <row r="29" spans="1:11" x14ac:dyDescent="0.25">
      <c r="B29" s="132"/>
      <c r="C29" s="30"/>
      <c r="D29" s="49" t="s">
        <v>298</v>
      </c>
      <c r="E29" s="49">
        <v>1</v>
      </c>
      <c r="F29" s="30"/>
      <c r="G29" s="48"/>
    </row>
    <row r="30" spans="1:11" x14ac:dyDescent="0.25">
      <c r="B30" s="132"/>
      <c r="C30" s="30"/>
      <c r="D30" s="86" t="s">
        <v>459</v>
      </c>
      <c r="E30" s="49">
        <v>1</v>
      </c>
      <c r="F30" s="30"/>
      <c r="G30" s="48"/>
    </row>
    <row r="31" spans="1:11" x14ac:dyDescent="0.25">
      <c r="B31" s="132"/>
      <c r="C31" s="30"/>
      <c r="D31" s="50" t="s">
        <v>257</v>
      </c>
      <c r="E31" s="49">
        <f>COUNTIF($K$5:$K$19,D31)</f>
        <v>4</v>
      </c>
      <c r="F31" s="30"/>
      <c r="G31" s="48"/>
    </row>
    <row r="32" spans="1:11" x14ac:dyDescent="0.25">
      <c r="B32" s="132"/>
      <c r="C32" s="30"/>
      <c r="D32" s="50" t="s">
        <v>256</v>
      </c>
      <c r="E32" s="49">
        <f>COUNTIF($K$5:$K$19,D32)</f>
        <v>9</v>
      </c>
      <c r="F32" s="30"/>
      <c r="G32" s="48"/>
    </row>
    <row r="33" spans="2:7" x14ac:dyDescent="0.25">
      <c r="B33" s="132"/>
      <c r="C33" s="30"/>
      <c r="D33" s="49" t="s">
        <v>258</v>
      </c>
      <c r="E33" s="49">
        <f>COUNTIF($K$6:$K$19,D33)</f>
        <v>0</v>
      </c>
      <c r="F33" s="30"/>
      <c r="G33" s="48"/>
    </row>
    <row r="34" spans="2:7" x14ac:dyDescent="0.25">
      <c r="B34" s="132"/>
      <c r="C34" s="30"/>
      <c r="D34" s="30"/>
      <c r="E34" s="30"/>
      <c r="F34" s="30"/>
      <c r="G34" s="48"/>
    </row>
    <row r="35" spans="2:7" ht="18.75" x14ac:dyDescent="0.3">
      <c r="B35" s="132"/>
      <c r="C35" s="30"/>
      <c r="D35" s="25" t="s">
        <v>299</v>
      </c>
      <c r="E35" s="30"/>
      <c r="F35" s="30"/>
      <c r="G35" s="48"/>
    </row>
    <row r="36" spans="2:7" x14ac:dyDescent="0.25">
      <c r="B36" s="132"/>
      <c r="C36" s="30"/>
      <c r="D36" s="30"/>
      <c r="E36" s="30" t="s">
        <v>300</v>
      </c>
      <c r="F36" s="30" t="s">
        <v>301</v>
      </c>
      <c r="G36" s="48" t="s">
        <v>302</v>
      </c>
    </row>
    <row r="37" spans="2:7" x14ac:dyDescent="0.25">
      <c r="B37" s="132"/>
      <c r="C37" s="30"/>
      <c r="D37" s="49" t="s">
        <v>303</v>
      </c>
      <c r="E37" s="49">
        <f>COUNTA(C5:C19)</f>
        <v>13</v>
      </c>
      <c r="F37" s="49">
        <f>SUM(E31:E33)</f>
        <v>13</v>
      </c>
      <c r="G37" s="49">
        <f>F37-E37</f>
        <v>0</v>
      </c>
    </row>
    <row r="38" spans="2:7" x14ac:dyDescent="0.25">
      <c r="B38" s="133"/>
      <c r="C38" s="31"/>
      <c r="D38" s="49" t="s">
        <v>304</v>
      </c>
      <c r="E38" s="49">
        <v>15</v>
      </c>
      <c r="F38" s="49">
        <f>SUM(E29:E32)</f>
        <v>15</v>
      </c>
      <c r="G38" s="49">
        <f>F38-E38</f>
        <v>0</v>
      </c>
    </row>
  </sheetData>
  <autoFilter ref="A4:K4"/>
  <mergeCells count="10">
    <mergeCell ref="B27:B38"/>
    <mergeCell ref="A16:A17"/>
    <mergeCell ref="B16:B17"/>
    <mergeCell ref="A13:A15"/>
    <mergeCell ref="A5:A8"/>
    <mergeCell ref="B5:B8"/>
    <mergeCell ref="A9:A12"/>
    <mergeCell ref="B9:B12"/>
    <mergeCell ref="A23:C23"/>
    <mergeCell ref="B13:B15"/>
  </mergeCells>
  <pageMargins left="0.15748031496062992" right="0.15748031496062992" top="0.15748031496062992" bottom="0.15748031496062992" header="0.15748031496062992" footer="0.15748031496062992"/>
  <pageSetup paperSize="8" scale="67" fitToHeight="0" orientation="landscape" r:id="rId1"/>
  <headerFooter>
    <oddHeader>&amp;A</oddHeader>
  </headerFooter>
  <rowBreaks count="4" manualBreakCount="4">
    <brk id="8" max="12" man="1"/>
    <brk id="12" max="12" man="1"/>
    <brk id="15" max="12" man="1"/>
    <brk id="17" max="1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8"/>
  <sheetViews>
    <sheetView topLeftCell="A10" zoomScale="70" zoomScaleNormal="70" workbookViewId="0">
      <selection activeCell="E5" sqref="E5"/>
    </sheetView>
  </sheetViews>
  <sheetFormatPr defaultRowHeight="15" outlineLevelCol="1" x14ac:dyDescent="0.25"/>
  <cols>
    <col min="1" max="1" width="5.140625" style="11" customWidth="1"/>
    <col min="2" max="2" width="16.28515625" style="11" customWidth="1"/>
    <col min="3" max="3" width="5.7109375" style="11" customWidth="1"/>
    <col min="4" max="4" width="29.140625" style="11" customWidth="1"/>
    <col min="5" max="5" width="17.85546875" style="11" customWidth="1"/>
    <col min="6" max="6" width="9.85546875" style="11" customWidth="1"/>
    <col min="7" max="7" width="33.5703125" style="11" customWidth="1" outlineLevel="1"/>
    <col min="8" max="8" width="55.140625" style="11" customWidth="1" outlineLevel="1"/>
    <col min="9" max="9" width="39" style="11" customWidth="1" outlineLevel="1"/>
    <col min="10" max="10" width="18.42578125" style="11" customWidth="1"/>
    <col min="11" max="11" width="13.42578125" style="11" customWidth="1"/>
    <col min="12" max="16384" width="9.140625" style="13"/>
  </cols>
  <sheetData>
    <row r="1" spans="1:17" ht="21" x14ac:dyDescent="0.35">
      <c r="A1" s="10" t="s">
        <v>264</v>
      </c>
    </row>
    <row r="2" spans="1:17" x14ac:dyDescent="0.25">
      <c r="A2" s="9"/>
    </row>
    <row r="4" spans="1:17" s="107" customFormat="1" ht="102" customHeight="1" x14ac:dyDescent="0.25">
      <c r="A4" s="103" t="s">
        <v>0</v>
      </c>
      <c r="B4" s="103" t="s">
        <v>7</v>
      </c>
      <c r="C4" s="103" t="s">
        <v>1</v>
      </c>
      <c r="D4" s="104" t="s">
        <v>8</v>
      </c>
      <c r="E4" s="104" t="s">
        <v>2</v>
      </c>
      <c r="F4" s="104" t="s">
        <v>178</v>
      </c>
      <c r="G4" s="103" t="s">
        <v>3</v>
      </c>
      <c r="H4" s="103" t="s">
        <v>381</v>
      </c>
      <c r="I4" s="103" t="s">
        <v>382</v>
      </c>
      <c r="J4" s="103" t="s">
        <v>383</v>
      </c>
      <c r="K4" s="105" t="s">
        <v>255</v>
      </c>
    </row>
    <row r="5" spans="1:17" s="107" customFormat="1" ht="120" x14ac:dyDescent="0.25">
      <c r="A5" s="151" t="s">
        <v>119</v>
      </c>
      <c r="B5" s="151" t="s">
        <v>309</v>
      </c>
      <c r="C5" s="108" t="s">
        <v>211</v>
      </c>
      <c r="D5" s="108" t="s">
        <v>213</v>
      </c>
      <c r="E5" s="108" t="s">
        <v>214</v>
      </c>
      <c r="F5" s="109" t="s">
        <v>215</v>
      </c>
      <c r="G5" s="108" t="s">
        <v>216</v>
      </c>
      <c r="H5" s="108" t="s">
        <v>159</v>
      </c>
      <c r="I5" s="108" t="s">
        <v>393</v>
      </c>
      <c r="J5" s="108" t="s">
        <v>394</v>
      </c>
      <c r="K5" s="108" t="s">
        <v>258</v>
      </c>
    </row>
    <row r="6" spans="1:17" s="107" customFormat="1" ht="180" x14ac:dyDescent="0.25">
      <c r="A6" s="152"/>
      <c r="B6" s="152"/>
      <c r="C6" s="108" t="s">
        <v>212</v>
      </c>
      <c r="D6" s="108" t="s">
        <v>217</v>
      </c>
      <c r="E6" s="108" t="s">
        <v>218</v>
      </c>
      <c r="F6" s="109" t="s">
        <v>181</v>
      </c>
      <c r="G6" s="108" t="s">
        <v>219</v>
      </c>
      <c r="H6" s="108" t="s">
        <v>159</v>
      </c>
      <c r="I6" s="108" t="s">
        <v>365</v>
      </c>
      <c r="J6" s="108" t="s">
        <v>364</v>
      </c>
      <c r="K6" s="108" t="s">
        <v>258</v>
      </c>
    </row>
    <row r="7" spans="1:17" s="107" customFormat="1" ht="180" x14ac:dyDescent="0.25">
      <c r="A7" s="153"/>
      <c r="B7" s="153"/>
      <c r="C7" s="108" t="s">
        <v>428</v>
      </c>
      <c r="D7" s="108" t="s">
        <v>359</v>
      </c>
      <c r="E7" s="108" t="s">
        <v>360</v>
      </c>
      <c r="F7" s="109" t="s">
        <v>361</v>
      </c>
      <c r="G7" s="108" t="s">
        <v>362</v>
      </c>
      <c r="H7" s="108" t="s">
        <v>159</v>
      </c>
      <c r="I7" s="108" t="s">
        <v>363</v>
      </c>
      <c r="J7" s="108" t="s">
        <v>364</v>
      </c>
      <c r="K7" s="108" t="s">
        <v>258</v>
      </c>
    </row>
    <row r="8" spans="1:17" s="107" customFormat="1" ht="330" x14ac:dyDescent="0.25">
      <c r="A8" s="151" t="s">
        <v>124</v>
      </c>
      <c r="B8" s="151" t="s">
        <v>125</v>
      </c>
      <c r="C8" s="109" t="s">
        <v>126</v>
      </c>
      <c r="D8" s="109" t="s">
        <v>175</v>
      </c>
      <c r="E8" s="109" t="s">
        <v>130</v>
      </c>
      <c r="F8" s="109" t="s">
        <v>181</v>
      </c>
      <c r="G8" s="109" t="s">
        <v>191</v>
      </c>
      <c r="H8" s="110" t="s">
        <v>159</v>
      </c>
      <c r="I8" s="109" t="s">
        <v>131</v>
      </c>
      <c r="J8" s="109" t="s">
        <v>121</v>
      </c>
      <c r="K8" s="111" t="s">
        <v>257</v>
      </c>
    </row>
    <row r="9" spans="1:17" s="107" customFormat="1" ht="255" customHeight="1" x14ac:dyDescent="0.25">
      <c r="A9" s="152"/>
      <c r="B9" s="152"/>
      <c r="C9" s="109" t="s">
        <v>129</v>
      </c>
      <c r="D9" s="109" t="s">
        <v>133</v>
      </c>
      <c r="E9" s="109" t="s">
        <v>165</v>
      </c>
      <c r="F9" s="109" t="s">
        <v>193</v>
      </c>
      <c r="G9" s="109" t="s">
        <v>366</v>
      </c>
      <c r="H9" s="109" t="s">
        <v>357</v>
      </c>
      <c r="I9" s="109" t="s">
        <v>425</v>
      </c>
      <c r="J9" s="109" t="s">
        <v>51</v>
      </c>
      <c r="K9" s="108" t="s">
        <v>256</v>
      </c>
    </row>
    <row r="10" spans="1:17" s="107" customFormat="1" ht="210" x14ac:dyDescent="0.25">
      <c r="A10" s="152"/>
      <c r="B10" s="152"/>
      <c r="C10" s="109" t="s">
        <v>132</v>
      </c>
      <c r="D10" s="109" t="s">
        <v>228</v>
      </c>
      <c r="E10" s="109" t="s">
        <v>229</v>
      </c>
      <c r="F10" s="109" t="s">
        <v>220</v>
      </c>
      <c r="G10" s="109" t="s">
        <v>230</v>
      </c>
      <c r="H10" s="109" t="s">
        <v>137</v>
      </c>
      <c r="I10" s="109" t="s">
        <v>159</v>
      </c>
      <c r="J10" s="109" t="s">
        <v>121</v>
      </c>
      <c r="K10" s="108" t="s">
        <v>256</v>
      </c>
    </row>
    <row r="11" spans="1:17" s="107" customFormat="1" ht="270" x14ac:dyDescent="0.25">
      <c r="A11" s="152"/>
      <c r="B11" s="152"/>
      <c r="C11" s="108" t="s">
        <v>134</v>
      </c>
      <c r="D11" s="108" t="s">
        <v>491</v>
      </c>
      <c r="E11" s="108" t="s">
        <v>451</v>
      </c>
      <c r="F11" s="109" t="s">
        <v>193</v>
      </c>
      <c r="G11" s="108" t="s">
        <v>54</v>
      </c>
      <c r="H11" s="108" t="s">
        <v>369</v>
      </c>
      <c r="I11" s="108" t="s">
        <v>448</v>
      </c>
      <c r="J11" s="108" t="s">
        <v>160</v>
      </c>
      <c r="K11" s="108" t="s">
        <v>258</v>
      </c>
    </row>
    <row r="12" spans="1:17" s="107" customFormat="1" ht="285.75" customHeight="1" x14ac:dyDescent="0.25">
      <c r="A12" s="152" t="s">
        <v>138</v>
      </c>
      <c r="B12" s="152" t="s">
        <v>221</v>
      </c>
      <c r="C12" s="109" t="s">
        <v>140</v>
      </c>
      <c r="D12" s="109" t="s">
        <v>144</v>
      </c>
      <c r="E12" s="109" t="s">
        <v>145</v>
      </c>
      <c r="F12" s="109" t="s">
        <v>193</v>
      </c>
      <c r="G12" s="109" t="s">
        <v>54</v>
      </c>
      <c r="H12" s="109" t="s">
        <v>367</v>
      </c>
      <c r="I12" s="109" t="s">
        <v>128</v>
      </c>
      <c r="J12" s="109" t="s">
        <v>160</v>
      </c>
      <c r="K12" s="108" t="s">
        <v>256</v>
      </c>
    </row>
    <row r="13" spans="1:17" s="107" customFormat="1" ht="300" x14ac:dyDescent="0.25">
      <c r="A13" s="152"/>
      <c r="B13" s="152"/>
      <c r="C13" s="108" t="s">
        <v>143</v>
      </c>
      <c r="D13" s="108" t="s">
        <v>396</v>
      </c>
      <c r="E13" s="108" t="s">
        <v>397</v>
      </c>
      <c r="F13" s="111" t="s">
        <v>181</v>
      </c>
      <c r="G13" s="108" t="s">
        <v>347</v>
      </c>
      <c r="H13" s="108" t="s">
        <v>403</v>
      </c>
      <c r="I13" s="108" t="s">
        <v>159</v>
      </c>
      <c r="J13" s="108" t="s">
        <v>98</v>
      </c>
      <c r="K13" s="108" t="s">
        <v>258</v>
      </c>
    </row>
    <row r="14" spans="1:17" s="107" customFormat="1" ht="150" x14ac:dyDescent="0.25">
      <c r="A14" s="153"/>
      <c r="B14" s="152"/>
      <c r="C14" s="108" t="s">
        <v>146</v>
      </c>
      <c r="D14" s="108" t="s">
        <v>492</v>
      </c>
      <c r="E14" s="108" t="s">
        <v>452</v>
      </c>
      <c r="F14" s="109" t="s">
        <v>193</v>
      </c>
      <c r="G14" s="108" t="s">
        <v>54</v>
      </c>
      <c r="H14" s="108" t="s">
        <v>398</v>
      </c>
      <c r="I14" s="108" t="s">
        <v>453</v>
      </c>
      <c r="J14" s="108" t="s">
        <v>160</v>
      </c>
      <c r="K14" s="108" t="s">
        <v>258</v>
      </c>
    </row>
    <row r="15" spans="1:17" s="107" customFormat="1" ht="150" x14ac:dyDescent="0.25">
      <c r="A15" s="156" t="s">
        <v>150</v>
      </c>
      <c r="B15" s="154" t="s">
        <v>151</v>
      </c>
      <c r="C15" s="109" t="s">
        <v>152</v>
      </c>
      <c r="D15" s="109" t="s">
        <v>153</v>
      </c>
      <c r="E15" s="109" t="s">
        <v>154</v>
      </c>
      <c r="F15" s="109" t="s">
        <v>193</v>
      </c>
      <c r="G15" s="109" t="s">
        <v>54</v>
      </c>
      <c r="H15" s="109" t="s">
        <v>493</v>
      </c>
      <c r="I15" s="109" t="s">
        <v>128</v>
      </c>
      <c r="J15" s="109" t="s">
        <v>160</v>
      </c>
      <c r="K15" s="108" t="s">
        <v>257</v>
      </c>
    </row>
    <row r="16" spans="1:17" s="107" customFormat="1" ht="315.75" customHeight="1" x14ac:dyDescent="0.25">
      <c r="A16" s="157"/>
      <c r="B16" s="154"/>
      <c r="C16" s="108" t="s">
        <v>155</v>
      </c>
      <c r="D16" s="108" t="s">
        <v>494</v>
      </c>
      <c r="E16" s="108" t="s">
        <v>454</v>
      </c>
      <c r="F16" s="109" t="s">
        <v>181</v>
      </c>
      <c r="G16" s="108" t="s">
        <v>495</v>
      </c>
      <c r="H16" s="112" t="s">
        <v>496</v>
      </c>
      <c r="I16" s="113" t="s">
        <v>159</v>
      </c>
      <c r="J16" s="108" t="s">
        <v>222</v>
      </c>
      <c r="K16" s="108" t="s">
        <v>258</v>
      </c>
      <c r="L16" s="114"/>
      <c r="M16" s="114"/>
      <c r="N16" s="114"/>
      <c r="O16" s="114"/>
      <c r="P16" s="114"/>
      <c r="Q16" s="114"/>
    </row>
    <row r="17" spans="1:17" s="114" customFormat="1" ht="270" x14ac:dyDescent="0.25">
      <c r="A17" s="158"/>
      <c r="B17" s="155"/>
      <c r="C17" s="115" t="s">
        <v>227</v>
      </c>
      <c r="D17" s="109" t="s">
        <v>460</v>
      </c>
      <c r="E17" s="109" t="s">
        <v>177</v>
      </c>
      <c r="F17" s="109" t="s">
        <v>181</v>
      </c>
      <c r="G17" s="109" t="s">
        <v>157</v>
      </c>
      <c r="H17" s="109" t="s">
        <v>417</v>
      </c>
      <c r="I17" s="109" t="s">
        <v>159</v>
      </c>
      <c r="J17" s="109" t="s">
        <v>158</v>
      </c>
      <c r="K17" s="108" t="s">
        <v>257</v>
      </c>
      <c r="L17" s="107"/>
      <c r="M17" s="107"/>
      <c r="N17" s="107"/>
      <c r="O17" s="107"/>
      <c r="P17" s="107"/>
      <c r="Q17" s="107"/>
    </row>
    <row r="18" spans="1:17" s="107" customFormat="1" x14ac:dyDescent="0.25"/>
    <row r="19" spans="1:17" s="107" customFormat="1" ht="18.75" x14ac:dyDescent="0.3">
      <c r="D19" s="106" t="s">
        <v>280</v>
      </c>
    </row>
    <row r="20" spans="1:17" s="107" customFormat="1" x14ac:dyDescent="0.25"/>
    <row r="21" spans="1:17" s="107" customFormat="1" ht="240" customHeight="1" x14ac:dyDescent="0.25">
      <c r="A21" s="138" t="s">
        <v>280</v>
      </c>
      <c r="B21" s="139"/>
      <c r="C21" s="140"/>
      <c r="D21" s="109" t="s">
        <v>123</v>
      </c>
      <c r="E21" s="109" t="s">
        <v>195</v>
      </c>
      <c r="F21" s="109" t="s">
        <v>181</v>
      </c>
      <c r="G21" s="109" t="s">
        <v>189</v>
      </c>
      <c r="H21" s="109" t="s">
        <v>159</v>
      </c>
      <c r="I21" s="109" t="s">
        <v>159</v>
      </c>
      <c r="J21" s="109" t="s">
        <v>98</v>
      </c>
      <c r="K21" s="116" t="s">
        <v>269</v>
      </c>
    </row>
    <row r="22" spans="1:17" s="107" customFormat="1" ht="252" customHeight="1" x14ac:dyDescent="0.25">
      <c r="A22" s="141"/>
      <c r="B22" s="142"/>
      <c r="C22" s="143"/>
      <c r="D22" s="109" t="s">
        <v>141</v>
      </c>
      <c r="E22" s="109" t="s">
        <v>176</v>
      </c>
      <c r="F22" s="109" t="s">
        <v>181</v>
      </c>
      <c r="G22" s="109" t="s">
        <v>142</v>
      </c>
      <c r="H22" s="109" t="s">
        <v>159</v>
      </c>
      <c r="I22" s="109" t="s">
        <v>90</v>
      </c>
      <c r="J22" s="109" t="s">
        <v>121</v>
      </c>
      <c r="K22" s="116" t="s">
        <v>269</v>
      </c>
    </row>
    <row r="23" spans="1:17" s="107" customFormat="1" ht="252" customHeight="1" x14ac:dyDescent="0.25">
      <c r="A23" s="141"/>
      <c r="B23" s="142"/>
      <c r="C23" s="143"/>
      <c r="D23" s="109" t="s">
        <v>147</v>
      </c>
      <c r="E23" s="109" t="s">
        <v>148</v>
      </c>
      <c r="F23" s="109" t="s">
        <v>193</v>
      </c>
      <c r="G23" s="109" t="s">
        <v>54</v>
      </c>
      <c r="H23" s="109" t="s">
        <v>335</v>
      </c>
      <c r="I23" s="109" t="s">
        <v>149</v>
      </c>
      <c r="J23" s="109" t="s">
        <v>14</v>
      </c>
      <c r="K23" s="109" t="s">
        <v>269</v>
      </c>
    </row>
    <row r="24" spans="1:17" s="107" customFormat="1" ht="207" customHeight="1" x14ac:dyDescent="0.25">
      <c r="A24" s="144"/>
      <c r="B24" s="145"/>
      <c r="C24" s="146"/>
      <c r="D24" s="109" t="s">
        <v>127</v>
      </c>
      <c r="E24" s="109" t="s">
        <v>163</v>
      </c>
      <c r="F24" s="109" t="s">
        <v>193</v>
      </c>
      <c r="G24" s="109" t="s">
        <v>54</v>
      </c>
      <c r="H24" s="109" t="s">
        <v>376</v>
      </c>
      <c r="I24" s="109" t="s">
        <v>128</v>
      </c>
      <c r="J24" s="109" t="s">
        <v>160</v>
      </c>
      <c r="K24" s="109" t="s">
        <v>269</v>
      </c>
    </row>
    <row r="25" spans="1:17" ht="18" customHeight="1" x14ac:dyDescent="0.25">
      <c r="A25" s="13"/>
      <c r="B25" s="13"/>
      <c r="C25" s="13"/>
      <c r="D25" s="13"/>
      <c r="E25" s="13"/>
      <c r="F25" s="13"/>
      <c r="G25" s="13"/>
      <c r="H25" s="13"/>
      <c r="I25" s="13"/>
      <c r="J25" s="13"/>
      <c r="K25" s="13"/>
    </row>
    <row r="26" spans="1:17" ht="15" customHeight="1" x14ac:dyDescent="0.3">
      <c r="A26" s="13"/>
      <c r="B26" s="131" t="s">
        <v>307</v>
      </c>
      <c r="C26" s="29"/>
      <c r="D26" s="19" t="s">
        <v>297</v>
      </c>
      <c r="E26" s="29"/>
      <c r="F26" s="29"/>
      <c r="G26" s="47"/>
    </row>
    <row r="27" spans="1:17" x14ac:dyDescent="0.25">
      <c r="A27" s="13"/>
      <c r="B27" s="132"/>
      <c r="C27" s="30"/>
      <c r="D27" s="30"/>
      <c r="E27" s="30"/>
      <c r="F27" s="30"/>
      <c r="G27" s="48"/>
    </row>
    <row r="28" spans="1:17" x14ac:dyDescent="0.25">
      <c r="B28" s="132"/>
      <c r="C28" s="30"/>
      <c r="D28" s="49" t="s">
        <v>298</v>
      </c>
      <c r="E28" s="49">
        <v>4</v>
      </c>
      <c r="F28" s="30"/>
      <c r="G28" s="48"/>
    </row>
    <row r="29" spans="1:17" ht="15" customHeight="1" x14ac:dyDescent="0.25">
      <c r="B29" s="132"/>
      <c r="C29" s="30"/>
      <c r="D29" s="50" t="s">
        <v>257</v>
      </c>
      <c r="E29" s="49">
        <f>COUNTIF($K$5:$K$17,D29)</f>
        <v>3</v>
      </c>
      <c r="F29" s="30"/>
      <c r="G29" s="48"/>
    </row>
    <row r="30" spans="1:17" ht="18" customHeight="1" x14ac:dyDescent="0.25">
      <c r="B30" s="132"/>
      <c r="C30" s="30"/>
      <c r="D30" s="50" t="s">
        <v>256</v>
      </c>
      <c r="E30" s="49">
        <f>COUNTIF($K$5:$K$17,D30)</f>
        <v>3</v>
      </c>
      <c r="F30" s="30"/>
      <c r="G30" s="48"/>
    </row>
    <row r="31" spans="1:17" x14ac:dyDescent="0.25">
      <c r="B31" s="132"/>
      <c r="C31" s="30"/>
      <c r="D31" s="49" t="s">
        <v>258</v>
      </c>
      <c r="E31" s="49">
        <f>COUNTIF($K$5:$K$17,D31)</f>
        <v>7</v>
      </c>
      <c r="F31" s="30"/>
      <c r="G31" s="48"/>
    </row>
    <row r="32" spans="1:17" x14ac:dyDescent="0.25">
      <c r="B32" s="132"/>
      <c r="C32" s="30"/>
      <c r="D32" s="30"/>
      <c r="E32" s="30"/>
      <c r="F32" s="30"/>
      <c r="G32" s="48"/>
    </row>
    <row r="33" spans="2:7" ht="18.75" x14ac:dyDescent="0.3">
      <c r="B33" s="132"/>
      <c r="C33" s="30"/>
      <c r="D33" s="25" t="s">
        <v>299</v>
      </c>
      <c r="E33" s="30"/>
      <c r="F33" s="30"/>
      <c r="G33" s="48"/>
    </row>
    <row r="34" spans="2:7" x14ac:dyDescent="0.25">
      <c r="B34" s="132"/>
      <c r="C34" s="30"/>
      <c r="D34" s="30"/>
      <c r="E34" s="30" t="s">
        <v>300</v>
      </c>
      <c r="F34" s="30" t="s">
        <v>301</v>
      </c>
      <c r="G34" s="48" t="s">
        <v>302</v>
      </c>
    </row>
    <row r="35" spans="2:7" x14ac:dyDescent="0.25">
      <c r="B35" s="132"/>
      <c r="C35" s="30"/>
      <c r="D35" s="49" t="s">
        <v>303</v>
      </c>
      <c r="E35" s="49">
        <f>COUNTA(C5:C17)</f>
        <v>13</v>
      </c>
      <c r="F35" s="49">
        <f>SUM(E29:E31)</f>
        <v>13</v>
      </c>
      <c r="G35" s="49">
        <f>F35-E35</f>
        <v>0</v>
      </c>
    </row>
    <row r="36" spans="2:7" x14ac:dyDescent="0.25">
      <c r="B36" s="133"/>
      <c r="C36" s="31"/>
      <c r="D36" s="49" t="s">
        <v>304</v>
      </c>
      <c r="E36" s="49">
        <v>10</v>
      </c>
      <c r="F36" s="49">
        <f>SUM(E28:E30)</f>
        <v>10</v>
      </c>
      <c r="G36" s="49">
        <f>F36-E36</f>
        <v>0</v>
      </c>
    </row>
    <row r="38" spans="2:7" x14ac:dyDescent="0.25">
      <c r="B38" s="85" t="s">
        <v>458</v>
      </c>
    </row>
  </sheetData>
  <autoFilter ref="A4:K17"/>
  <mergeCells count="10">
    <mergeCell ref="A21:C24"/>
    <mergeCell ref="B26:B36"/>
    <mergeCell ref="A5:A7"/>
    <mergeCell ref="B5:B7"/>
    <mergeCell ref="B8:B11"/>
    <mergeCell ref="B12:B14"/>
    <mergeCell ref="B15:B17"/>
    <mergeCell ref="A15:A17"/>
    <mergeCell ref="A8:A11"/>
    <mergeCell ref="A12:A14"/>
  </mergeCells>
  <pageMargins left="0.15748031496062992" right="0.15748031496062992" top="0.15748031496062992" bottom="0.15748031496062992" header="0.15748031496062992" footer="0.15748031496062992"/>
  <pageSetup paperSize="8" scale="70" fitToHeight="0" orientation="landscape" r:id="rId1"/>
  <headerFooter>
    <oddHeader>&amp;A</oddHeader>
  </headerFooter>
  <rowBreaks count="4" manualBreakCount="4">
    <brk id="7" max="12" man="1"/>
    <brk id="12" max="12" man="1"/>
    <brk id="15" max="12" man="1"/>
    <brk id="17"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J11"/>
  <sheetViews>
    <sheetView topLeftCell="A8" zoomScale="70" zoomScaleNormal="70" workbookViewId="0">
      <selection activeCell="D10" sqref="D10"/>
    </sheetView>
  </sheetViews>
  <sheetFormatPr defaultRowHeight="15" x14ac:dyDescent="0.25"/>
  <cols>
    <col min="1" max="1" width="6.5703125" customWidth="1"/>
    <col min="2" max="2" width="21.5703125" customWidth="1"/>
    <col min="3" max="3" width="5.85546875" customWidth="1"/>
    <col min="4" max="4" width="24.85546875" customWidth="1"/>
    <col min="5" max="6" width="22.28515625" customWidth="1"/>
    <col min="7" max="7" width="26.140625" customWidth="1"/>
    <col min="8" max="8" width="59.28515625" customWidth="1"/>
    <col min="9" max="9" width="34" customWidth="1"/>
    <col min="10" max="10" width="31.42578125" customWidth="1"/>
  </cols>
  <sheetData>
    <row r="1" spans="1:10" ht="168" customHeight="1" x14ac:dyDescent="0.25">
      <c r="A1" s="1" t="s">
        <v>0</v>
      </c>
      <c r="B1" s="1" t="s">
        <v>7</v>
      </c>
      <c r="C1" s="1" t="s">
        <v>1</v>
      </c>
      <c r="D1" s="2" t="s">
        <v>8</v>
      </c>
      <c r="E1" s="2" t="s">
        <v>2</v>
      </c>
      <c r="F1" s="2" t="s">
        <v>178</v>
      </c>
      <c r="G1" s="1" t="s">
        <v>3</v>
      </c>
      <c r="H1" s="1" t="s">
        <v>32</v>
      </c>
      <c r="I1" s="1" t="s">
        <v>33</v>
      </c>
      <c r="J1" s="1" t="s">
        <v>34</v>
      </c>
    </row>
    <row r="2" spans="1:10" ht="288" customHeight="1" x14ac:dyDescent="0.25">
      <c r="A2" s="5" t="s">
        <v>119</v>
      </c>
      <c r="B2" s="5" t="s">
        <v>120</v>
      </c>
      <c r="C2" s="3" t="s">
        <v>122</v>
      </c>
      <c r="D2" s="3" t="s">
        <v>123</v>
      </c>
      <c r="E2" s="3" t="s">
        <v>195</v>
      </c>
      <c r="F2" s="3" t="s">
        <v>181</v>
      </c>
      <c r="G2" s="3" t="s">
        <v>189</v>
      </c>
      <c r="H2" s="3" t="s">
        <v>159</v>
      </c>
      <c r="I2" s="3" t="s">
        <v>159</v>
      </c>
      <c r="J2" s="3" t="s">
        <v>98</v>
      </c>
    </row>
    <row r="3" spans="1:10" ht="193.5" customHeight="1" x14ac:dyDescent="0.25">
      <c r="A3" s="159" t="s">
        <v>124</v>
      </c>
      <c r="B3" s="159" t="s">
        <v>125</v>
      </c>
      <c r="C3" s="4" t="s">
        <v>126</v>
      </c>
      <c r="D3" s="4" t="s">
        <v>127</v>
      </c>
      <c r="E3" s="4" t="s">
        <v>163</v>
      </c>
      <c r="F3" s="4" t="s">
        <v>193</v>
      </c>
      <c r="G3" s="4" t="s">
        <v>54</v>
      </c>
      <c r="H3" s="4" t="s">
        <v>164</v>
      </c>
      <c r="I3" s="4" t="s">
        <v>128</v>
      </c>
      <c r="J3" s="4" t="s">
        <v>160</v>
      </c>
    </row>
    <row r="4" spans="1:10" ht="409.5" customHeight="1" x14ac:dyDescent="0.25">
      <c r="A4" s="160"/>
      <c r="B4" s="160"/>
      <c r="C4" s="4" t="s">
        <v>129</v>
      </c>
      <c r="D4" s="4" t="s">
        <v>175</v>
      </c>
      <c r="E4" s="4" t="s">
        <v>130</v>
      </c>
      <c r="F4" s="4" t="s">
        <v>181</v>
      </c>
      <c r="G4" s="4" t="s">
        <v>191</v>
      </c>
      <c r="H4" s="6" t="s">
        <v>159</v>
      </c>
      <c r="I4" s="4" t="s">
        <v>131</v>
      </c>
      <c r="J4" s="4" t="s">
        <v>121</v>
      </c>
    </row>
    <row r="5" spans="1:10" ht="210.75" customHeight="1" x14ac:dyDescent="0.25">
      <c r="A5" s="160"/>
      <c r="B5" s="160"/>
      <c r="C5" s="4" t="s">
        <v>132</v>
      </c>
      <c r="D5" s="4" t="s">
        <v>133</v>
      </c>
      <c r="E5" s="4" t="s">
        <v>165</v>
      </c>
      <c r="F5" s="4" t="s">
        <v>193</v>
      </c>
      <c r="G5" s="4" t="s">
        <v>166</v>
      </c>
      <c r="H5" s="4" t="s">
        <v>167</v>
      </c>
      <c r="I5" s="4" t="s">
        <v>192</v>
      </c>
      <c r="J5" s="4" t="s">
        <v>51</v>
      </c>
    </row>
    <row r="6" spans="1:10" ht="301.5" customHeight="1" x14ac:dyDescent="0.25">
      <c r="A6" s="161"/>
      <c r="B6" s="161"/>
      <c r="C6" s="4" t="s">
        <v>134</v>
      </c>
      <c r="D6" s="4" t="s">
        <v>135</v>
      </c>
      <c r="E6" s="4" t="s">
        <v>136</v>
      </c>
      <c r="F6" s="4" t="s">
        <v>181</v>
      </c>
      <c r="G6" s="4" t="s">
        <v>190</v>
      </c>
      <c r="H6" s="4" t="s">
        <v>137</v>
      </c>
      <c r="I6" s="4" t="s">
        <v>159</v>
      </c>
      <c r="J6" s="4" t="s">
        <v>121</v>
      </c>
    </row>
    <row r="7" spans="1:10" ht="351" customHeight="1" x14ac:dyDescent="0.25">
      <c r="A7" s="162" t="s">
        <v>138</v>
      </c>
      <c r="B7" s="162" t="s">
        <v>139</v>
      </c>
      <c r="C7" s="3" t="s">
        <v>140</v>
      </c>
      <c r="D7" s="3" t="s">
        <v>141</v>
      </c>
      <c r="E7" s="3" t="s">
        <v>176</v>
      </c>
      <c r="F7" s="3" t="s">
        <v>181</v>
      </c>
      <c r="G7" s="3" t="s">
        <v>142</v>
      </c>
      <c r="H7" s="3" t="s">
        <v>159</v>
      </c>
      <c r="I7" s="3" t="s">
        <v>90</v>
      </c>
      <c r="J7" s="3" t="s">
        <v>121</v>
      </c>
    </row>
    <row r="8" spans="1:10" ht="184.5" customHeight="1" x14ac:dyDescent="0.25">
      <c r="A8" s="163"/>
      <c r="B8" s="163"/>
      <c r="C8" s="3" t="s">
        <v>143</v>
      </c>
      <c r="D8" s="3" t="s">
        <v>144</v>
      </c>
      <c r="E8" s="3" t="s">
        <v>145</v>
      </c>
      <c r="F8" s="3" t="s">
        <v>193</v>
      </c>
      <c r="G8" s="3" t="s">
        <v>54</v>
      </c>
      <c r="H8" s="3" t="s">
        <v>188</v>
      </c>
      <c r="I8" s="3" t="s">
        <v>128</v>
      </c>
      <c r="J8" s="3" t="s">
        <v>160</v>
      </c>
    </row>
    <row r="9" spans="1:10" ht="208.5" customHeight="1" x14ac:dyDescent="0.25">
      <c r="A9" s="164"/>
      <c r="B9" s="164"/>
      <c r="C9" s="3" t="s">
        <v>146</v>
      </c>
      <c r="D9" s="3" t="s">
        <v>147</v>
      </c>
      <c r="E9" s="3" t="s">
        <v>148</v>
      </c>
      <c r="F9" s="3" t="s">
        <v>193</v>
      </c>
      <c r="G9" s="3" t="s">
        <v>54</v>
      </c>
      <c r="H9" s="3" t="s">
        <v>171</v>
      </c>
      <c r="I9" s="3" t="s">
        <v>149</v>
      </c>
      <c r="J9" s="3" t="s">
        <v>14</v>
      </c>
    </row>
    <row r="10" spans="1:10" ht="144" customHeight="1" x14ac:dyDescent="0.25">
      <c r="A10" s="159" t="s">
        <v>150</v>
      </c>
      <c r="B10" s="159" t="s">
        <v>151</v>
      </c>
      <c r="C10" s="4" t="s">
        <v>152</v>
      </c>
      <c r="D10" s="4" t="s">
        <v>153</v>
      </c>
      <c r="E10" s="4" t="s">
        <v>154</v>
      </c>
      <c r="F10" s="4" t="s">
        <v>193</v>
      </c>
      <c r="G10" s="4" t="s">
        <v>54</v>
      </c>
      <c r="H10" s="4" t="s">
        <v>168</v>
      </c>
      <c r="I10" s="4" t="s">
        <v>128</v>
      </c>
      <c r="J10" s="4" t="s">
        <v>160</v>
      </c>
    </row>
    <row r="11" spans="1:10" ht="318.75" customHeight="1" x14ac:dyDescent="0.25">
      <c r="A11" s="161"/>
      <c r="B11" s="161"/>
      <c r="C11" s="4" t="s">
        <v>155</v>
      </c>
      <c r="D11" s="4" t="s">
        <v>156</v>
      </c>
      <c r="E11" s="4" t="s">
        <v>177</v>
      </c>
      <c r="F11" s="4" t="s">
        <v>181</v>
      </c>
      <c r="G11" s="4" t="s">
        <v>157</v>
      </c>
      <c r="H11" s="4" t="s">
        <v>159</v>
      </c>
      <c r="I11" s="4" t="s">
        <v>159</v>
      </c>
      <c r="J11" s="4" t="s">
        <v>158</v>
      </c>
    </row>
  </sheetData>
  <autoFilter ref="A1:J11"/>
  <mergeCells count="6">
    <mergeCell ref="A3:A6"/>
    <mergeCell ref="B3:B6"/>
    <mergeCell ref="A7:A9"/>
    <mergeCell ref="B7:B9"/>
    <mergeCell ref="A10:A11"/>
    <mergeCell ref="B10:B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zoomScale="90" zoomScaleNormal="90" workbookViewId="0">
      <selection activeCell="B5" sqref="B5"/>
    </sheetView>
  </sheetViews>
  <sheetFormatPr defaultRowHeight="15" x14ac:dyDescent="0.25"/>
  <cols>
    <col min="1" max="1" width="5.7109375" style="11" customWidth="1"/>
    <col min="2" max="2" width="34.140625" style="11" customWidth="1"/>
    <col min="3" max="3" width="18.42578125" style="11" customWidth="1"/>
    <col min="4" max="4" width="14.42578125" style="11" customWidth="1"/>
    <col min="5" max="5" width="34.140625" style="11" customWidth="1"/>
    <col min="6" max="6" width="70" style="11" customWidth="1"/>
    <col min="7" max="7" width="45.85546875" style="11" customWidth="1"/>
    <col min="8" max="8" width="15.140625" style="11" customWidth="1"/>
    <col min="9" max="9" width="15.7109375" style="11" customWidth="1"/>
    <col min="10" max="10" width="21.28515625" style="11" hidden="1" customWidth="1"/>
    <col min="11" max="11" width="23.7109375" style="11" hidden="1" customWidth="1"/>
    <col min="12" max="12" width="21.28515625" style="11" customWidth="1"/>
    <col min="13" max="16384" width="9.140625" style="11"/>
  </cols>
  <sheetData>
    <row r="1" spans="1:11" ht="21" x14ac:dyDescent="0.35">
      <c r="A1" s="10" t="s">
        <v>313</v>
      </c>
    </row>
    <row r="2" spans="1:11" x14ac:dyDescent="0.25">
      <c r="A2" s="9"/>
    </row>
    <row r="3" spans="1:11" ht="15.75" x14ac:dyDescent="0.25">
      <c r="A3" s="16" t="s">
        <v>275</v>
      </c>
      <c r="B3" s="14"/>
      <c r="C3" s="14"/>
      <c r="D3" s="14"/>
    </row>
    <row r="4" spans="1:11" ht="15.75" x14ac:dyDescent="0.25">
      <c r="A4" s="17" t="s">
        <v>276</v>
      </c>
      <c r="B4" s="15"/>
      <c r="C4" s="15"/>
      <c r="D4" s="15"/>
    </row>
    <row r="6" spans="1:11" ht="98.25" customHeight="1" x14ac:dyDescent="0.25">
      <c r="A6" s="42" t="s">
        <v>1</v>
      </c>
      <c r="B6" s="43" t="s">
        <v>8</v>
      </c>
      <c r="C6" s="43" t="s">
        <v>2</v>
      </c>
      <c r="D6" s="43" t="s">
        <v>178</v>
      </c>
      <c r="E6" s="42" t="s">
        <v>3</v>
      </c>
      <c r="F6" s="42" t="s">
        <v>381</v>
      </c>
      <c r="G6" s="42" t="s">
        <v>382</v>
      </c>
      <c r="H6" s="42" t="s">
        <v>383</v>
      </c>
      <c r="I6" s="44" t="s">
        <v>255</v>
      </c>
      <c r="J6" s="44" t="s">
        <v>254</v>
      </c>
      <c r="K6" s="44" t="s">
        <v>318</v>
      </c>
    </row>
    <row r="7" spans="1:11" ht="315" x14ac:dyDescent="0.25">
      <c r="A7" s="58" t="s">
        <v>404</v>
      </c>
      <c r="B7" s="100" t="s">
        <v>469</v>
      </c>
      <c r="C7" s="100" t="s">
        <v>469</v>
      </c>
      <c r="D7" s="59" t="s">
        <v>179</v>
      </c>
      <c r="E7" s="59" t="s">
        <v>316</v>
      </c>
      <c r="F7" s="83" t="s">
        <v>317</v>
      </c>
      <c r="G7" s="101" t="s">
        <v>484</v>
      </c>
      <c r="H7" s="58" t="s">
        <v>10</v>
      </c>
      <c r="I7" s="60" t="s">
        <v>258</v>
      </c>
      <c r="J7" s="58" t="s">
        <v>319</v>
      </c>
      <c r="K7" s="84" t="s">
        <v>450</v>
      </c>
    </row>
    <row r="8" spans="1:11" ht="345" x14ac:dyDescent="0.25">
      <c r="A8" s="62" t="s">
        <v>405</v>
      </c>
      <c r="B8" s="100" t="s">
        <v>470</v>
      </c>
      <c r="C8" s="100" t="s">
        <v>471</v>
      </c>
      <c r="D8" s="59" t="s">
        <v>180</v>
      </c>
      <c r="E8" s="59" t="s">
        <v>310</v>
      </c>
      <c r="F8" s="37" t="s">
        <v>311</v>
      </c>
      <c r="G8" s="101" t="s">
        <v>485</v>
      </c>
      <c r="H8" s="62" t="s">
        <v>10</v>
      </c>
      <c r="I8" s="37" t="s">
        <v>258</v>
      </c>
      <c r="J8" s="58" t="s">
        <v>319</v>
      </c>
      <c r="K8" s="84" t="s">
        <v>450</v>
      </c>
    </row>
    <row r="9" spans="1:11" ht="345" x14ac:dyDescent="0.25">
      <c r="A9" s="62" t="s">
        <v>406</v>
      </c>
      <c r="B9" s="98" t="s">
        <v>472</v>
      </c>
      <c r="C9" s="98" t="s">
        <v>473</v>
      </c>
      <c r="D9" s="62" t="s">
        <v>193</v>
      </c>
      <c r="E9" s="81" t="s">
        <v>13</v>
      </c>
      <c r="F9" s="37" t="s">
        <v>330</v>
      </c>
      <c r="G9" s="101" t="s">
        <v>486</v>
      </c>
      <c r="H9" s="62" t="s">
        <v>14</v>
      </c>
      <c r="I9" s="37" t="s">
        <v>258</v>
      </c>
      <c r="J9" s="58" t="s">
        <v>319</v>
      </c>
      <c r="K9" s="84" t="s">
        <v>450</v>
      </c>
    </row>
    <row r="10" spans="1:11" ht="345" x14ac:dyDescent="0.25">
      <c r="A10" s="97" t="s">
        <v>440</v>
      </c>
      <c r="B10" s="100" t="s">
        <v>474</v>
      </c>
      <c r="C10" s="100" t="s">
        <v>474</v>
      </c>
      <c r="D10" s="59" t="s">
        <v>179</v>
      </c>
      <c r="E10" s="59" t="s">
        <v>316</v>
      </c>
      <c r="F10" s="83" t="s">
        <v>317</v>
      </c>
      <c r="G10" s="101" t="s">
        <v>488</v>
      </c>
      <c r="H10" s="58" t="s">
        <v>10</v>
      </c>
      <c r="I10" s="60" t="s">
        <v>258</v>
      </c>
      <c r="J10" s="58"/>
      <c r="K10" s="84"/>
    </row>
    <row r="11" spans="1:11" ht="345" x14ac:dyDescent="0.25">
      <c r="A11" s="98" t="s">
        <v>441</v>
      </c>
      <c r="B11" s="100" t="s">
        <v>475</v>
      </c>
      <c r="C11" s="100" t="s">
        <v>476</v>
      </c>
      <c r="D11" s="59" t="s">
        <v>180</v>
      </c>
      <c r="E11" s="59" t="s">
        <v>310</v>
      </c>
      <c r="F11" s="37" t="s">
        <v>311</v>
      </c>
      <c r="G11" s="101" t="s">
        <v>487</v>
      </c>
      <c r="H11" s="62" t="s">
        <v>10</v>
      </c>
      <c r="I11" s="37" t="s">
        <v>258</v>
      </c>
      <c r="J11" s="95"/>
      <c r="K11" s="96"/>
    </row>
    <row r="12" spans="1:11" ht="345" x14ac:dyDescent="0.25">
      <c r="A12" s="98" t="s">
        <v>442</v>
      </c>
      <c r="B12" s="98" t="s">
        <v>477</v>
      </c>
      <c r="C12" s="98" t="s">
        <v>478</v>
      </c>
      <c r="D12" s="62" t="s">
        <v>193</v>
      </c>
      <c r="E12" s="81" t="s">
        <v>13</v>
      </c>
      <c r="F12" s="37" t="s">
        <v>330</v>
      </c>
      <c r="G12" s="101" t="s">
        <v>488</v>
      </c>
      <c r="H12" s="62" t="s">
        <v>14</v>
      </c>
      <c r="I12" s="37" t="s">
        <v>258</v>
      </c>
    </row>
    <row r="13" spans="1:11" ht="375" x14ac:dyDescent="0.25">
      <c r="A13" s="99" t="s">
        <v>467</v>
      </c>
      <c r="B13" s="82" t="s">
        <v>455</v>
      </c>
      <c r="C13" s="82" t="s">
        <v>15</v>
      </c>
      <c r="D13" s="82" t="s">
        <v>179</v>
      </c>
      <c r="E13" s="82" t="s">
        <v>19</v>
      </c>
      <c r="F13" s="68" t="s">
        <v>419</v>
      </c>
      <c r="G13" s="68" t="s">
        <v>443</v>
      </c>
      <c r="H13" s="82" t="s">
        <v>10</v>
      </c>
      <c r="I13" s="35" t="s">
        <v>256</v>
      </c>
      <c r="J13" s="34"/>
      <c r="K13" s="33"/>
    </row>
    <row r="14" spans="1:11" ht="409.5" x14ac:dyDescent="0.25">
      <c r="A14" s="99" t="s">
        <v>468</v>
      </c>
      <c r="B14" s="82" t="s">
        <v>456</v>
      </c>
      <c r="C14" s="82" t="s">
        <v>231</v>
      </c>
      <c r="D14" s="82" t="s">
        <v>180</v>
      </c>
      <c r="E14" s="82" t="s">
        <v>235</v>
      </c>
      <c r="F14" s="68" t="s">
        <v>420</v>
      </c>
      <c r="G14" s="68" t="s">
        <v>444</v>
      </c>
      <c r="H14" s="82" t="s">
        <v>10</v>
      </c>
      <c r="I14" s="35" t="s">
        <v>256</v>
      </c>
      <c r="J14" s="34"/>
      <c r="K14" s="33"/>
    </row>
    <row r="15" spans="1:11" ht="360" x14ac:dyDescent="0.25">
      <c r="A15" s="99" t="s">
        <v>489</v>
      </c>
      <c r="B15" s="82" t="s">
        <v>457</v>
      </c>
      <c r="C15" s="36" t="s">
        <v>315</v>
      </c>
      <c r="D15" s="36" t="s">
        <v>193</v>
      </c>
      <c r="E15" s="35" t="s">
        <v>13</v>
      </c>
      <c r="F15" s="68" t="s">
        <v>421</v>
      </c>
      <c r="G15" s="65" t="s">
        <v>445</v>
      </c>
      <c r="H15" s="36" t="s">
        <v>14</v>
      </c>
      <c r="I15" s="35" t="s">
        <v>256</v>
      </c>
      <c r="J15" s="66" t="s">
        <v>426</v>
      </c>
      <c r="K15" s="33"/>
    </row>
    <row r="16" spans="1:11" ht="210" x14ac:dyDescent="0.25">
      <c r="A16" s="37" t="s">
        <v>407</v>
      </c>
      <c r="B16" s="60" t="s">
        <v>202</v>
      </c>
      <c r="C16" s="37" t="s">
        <v>325</v>
      </c>
      <c r="D16" s="60" t="s">
        <v>193</v>
      </c>
      <c r="E16" s="60" t="s">
        <v>13</v>
      </c>
      <c r="F16" s="60" t="s">
        <v>416</v>
      </c>
      <c r="G16" s="69" t="s">
        <v>422</v>
      </c>
      <c r="H16" s="60" t="s">
        <v>14</v>
      </c>
      <c r="I16" s="60" t="s">
        <v>258</v>
      </c>
      <c r="J16" s="38" t="s">
        <v>259</v>
      </c>
      <c r="K16" s="63"/>
    </row>
    <row r="17" spans="1:11" ht="210" x14ac:dyDescent="0.25">
      <c r="A17" s="93" t="s">
        <v>463</v>
      </c>
      <c r="B17" s="93" t="s">
        <v>464</v>
      </c>
      <c r="C17" s="37" t="s">
        <v>231</v>
      </c>
      <c r="D17" s="60" t="s">
        <v>180</v>
      </c>
      <c r="E17" s="93" t="s">
        <v>465</v>
      </c>
      <c r="F17" s="94" t="s">
        <v>466</v>
      </c>
      <c r="G17" s="69" t="s">
        <v>422</v>
      </c>
      <c r="H17" s="37" t="s">
        <v>10</v>
      </c>
      <c r="I17" s="93" t="s">
        <v>258</v>
      </c>
      <c r="J17" s="38"/>
      <c r="K17" s="63"/>
    </row>
    <row r="18" spans="1:11" ht="120" x14ac:dyDescent="0.25">
      <c r="A18" s="37" t="s">
        <v>408</v>
      </c>
      <c r="B18" s="37" t="s">
        <v>205</v>
      </c>
      <c r="C18" s="37" t="s">
        <v>206</v>
      </c>
      <c r="D18" s="60" t="s">
        <v>193</v>
      </c>
      <c r="E18" s="37" t="s">
        <v>49</v>
      </c>
      <c r="F18" s="45" t="s">
        <v>334</v>
      </c>
      <c r="G18" s="37" t="s">
        <v>85</v>
      </c>
      <c r="H18" s="37" t="s">
        <v>160</v>
      </c>
      <c r="I18" s="37" t="s">
        <v>258</v>
      </c>
      <c r="J18" s="37" t="s">
        <v>260</v>
      </c>
      <c r="K18" s="61"/>
    </row>
    <row r="19" spans="1:11" ht="150" x14ac:dyDescent="0.25">
      <c r="A19" s="76" t="s">
        <v>434</v>
      </c>
      <c r="B19" s="60" t="s">
        <v>435</v>
      </c>
      <c r="C19" s="78" t="s">
        <v>437</v>
      </c>
      <c r="D19" s="77" t="s">
        <v>181</v>
      </c>
      <c r="E19" s="78" t="s">
        <v>438</v>
      </c>
      <c r="F19" s="88" t="s">
        <v>462</v>
      </c>
      <c r="G19" s="38" t="s">
        <v>226</v>
      </c>
      <c r="H19" s="79" t="s">
        <v>436</v>
      </c>
      <c r="I19" s="37" t="s">
        <v>258</v>
      </c>
      <c r="J19" s="37" t="s">
        <v>261</v>
      </c>
      <c r="K19" s="61"/>
    </row>
    <row r="20" spans="1:11" ht="409.5" x14ac:dyDescent="0.25">
      <c r="A20" s="60" t="s">
        <v>409</v>
      </c>
      <c r="B20" s="60" t="s">
        <v>239</v>
      </c>
      <c r="C20" s="60" t="s">
        <v>240</v>
      </c>
      <c r="D20" s="60" t="s">
        <v>193</v>
      </c>
      <c r="E20" s="60" t="s">
        <v>337</v>
      </c>
      <c r="F20" s="60" t="s">
        <v>418</v>
      </c>
      <c r="G20" s="60" t="s">
        <v>336</v>
      </c>
      <c r="H20" s="60" t="s">
        <v>51</v>
      </c>
      <c r="I20" s="60" t="s">
        <v>258</v>
      </c>
      <c r="J20" s="60" t="s">
        <v>262</v>
      </c>
      <c r="K20" s="64" t="s">
        <v>340</v>
      </c>
    </row>
    <row r="21" spans="1:11" ht="312.75" customHeight="1" x14ac:dyDescent="0.25">
      <c r="A21" s="45" t="s">
        <v>410</v>
      </c>
      <c r="B21" s="73" t="s">
        <v>432</v>
      </c>
      <c r="C21" s="38" t="s">
        <v>241</v>
      </c>
      <c r="D21" s="45" t="s">
        <v>181</v>
      </c>
      <c r="E21" s="74" t="s">
        <v>433</v>
      </c>
      <c r="F21" s="45"/>
      <c r="G21" s="45" t="s">
        <v>90</v>
      </c>
      <c r="H21" s="45" t="s">
        <v>91</v>
      </c>
      <c r="I21" s="45" t="s">
        <v>258</v>
      </c>
      <c r="J21" s="45" t="s">
        <v>263</v>
      </c>
      <c r="K21" s="61"/>
    </row>
    <row r="22" spans="1:11" ht="110.25" customHeight="1" x14ac:dyDescent="0.25">
      <c r="A22" s="75" t="s">
        <v>411</v>
      </c>
      <c r="B22" s="3" t="s">
        <v>490</v>
      </c>
      <c r="C22" s="3" t="s">
        <v>293</v>
      </c>
      <c r="D22" s="3" t="s">
        <v>294</v>
      </c>
      <c r="E22" s="3" t="s">
        <v>295</v>
      </c>
      <c r="F22" s="3" t="s">
        <v>447</v>
      </c>
      <c r="G22" s="3" t="s">
        <v>159</v>
      </c>
      <c r="H22" s="3" t="s">
        <v>98</v>
      </c>
      <c r="I22" s="56" t="s">
        <v>257</v>
      </c>
      <c r="K22" s="87" t="s">
        <v>461</v>
      </c>
    </row>
    <row r="23" spans="1:11" ht="110.25" customHeight="1" x14ac:dyDescent="0.25">
      <c r="A23" s="80" t="s">
        <v>479</v>
      </c>
      <c r="B23" s="102" t="s">
        <v>480</v>
      </c>
      <c r="C23" s="102" t="s">
        <v>481</v>
      </c>
      <c r="D23" s="46" t="s">
        <v>193</v>
      </c>
      <c r="E23" s="54" t="s">
        <v>54</v>
      </c>
      <c r="F23" s="93" t="s">
        <v>482</v>
      </c>
      <c r="G23" s="102" t="s">
        <v>483</v>
      </c>
      <c r="H23" s="54" t="s">
        <v>160</v>
      </c>
      <c r="I23" s="54" t="s">
        <v>258</v>
      </c>
      <c r="K23" s="87"/>
    </row>
    <row r="24" spans="1:11" ht="110.25" customHeight="1" x14ac:dyDescent="0.25">
      <c r="A24" s="80" t="s">
        <v>439</v>
      </c>
      <c r="B24" s="54" t="s">
        <v>395</v>
      </c>
      <c r="C24" s="72" t="s">
        <v>348</v>
      </c>
      <c r="D24" s="46" t="s">
        <v>193</v>
      </c>
      <c r="E24" s="54" t="s">
        <v>54</v>
      </c>
      <c r="F24" s="54" t="s">
        <v>368</v>
      </c>
      <c r="G24" s="54" t="s">
        <v>358</v>
      </c>
      <c r="H24" s="54" t="s">
        <v>160</v>
      </c>
      <c r="I24" s="54" t="s">
        <v>258</v>
      </c>
      <c r="J24" s="55"/>
      <c r="K24" s="57" t="s">
        <v>371</v>
      </c>
    </row>
    <row r="25" spans="1:11" ht="150" x14ac:dyDescent="0.25">
      <c r="A25" s="46" t="s">
        <v>412</v>
      </c>
      <c r="B25" s="67" t="s">
        <v>423</v>
      </c>
      <c r="C25" s="70" t="s">
        <v>424</v>
      </c>
      <c r="D25" s="46" t="s">
        <v>193</v>
      </c>
      <c r="E25" s="46" t="s">
        <v>54</v>
      </c>
      <c r="F25" s="46" t="s">
        <v>399</v>
      </c>
      <c r="G25" s="46" t="s">
        <v>400</v>
      </c>
      <c r="H25" s="46" t="s">
        <v>160</v>
      </c>
      <c r="I25" s="46" t="s">
        <v>258</v>
      </c>
      <c r="J25" s="46"/>
    </row>
    <row r="26" spans="1:11" ht="90" x14ac:dyDescent="0.25">
      <c r="A26" s="46" t="s">
        <v>413</v>
      </c>
      <c r="B26" s="46" t="s">
        <v>342</v>
      </c>
      <c r="C26" s="46" t="s">
        <v>342</v>
      </c>
      <c r="D26" s="46" t="s">
        <v>343</v>
      </c>
      <c r="E26" s="46" t="s">
        <v>344</v>
      </c>
      <c r="F26" s="46"/>
      <c r="G26" s="46"/>
      <c r="H26" s="46" t="s">
        <v>345</v>
      </c>
      <c r="I26" s="46" t="s">
        <v>258</v>
      </c>
      <c r="J26" s="46" t="s">
        <v>341</v>
      </c>
    </row>
    <row r="27" spans="1:11" s="13" customFormat="1" x14ac:dyDescent="0.25">
      <c r="A27" s="52"/>
      <c r="B27" s="52"/>
      <c r="C27" s="52"/>
      <c r="D27" s="52"/>
      <c r="E27" s="52"/>
      <c r="F27" s="52"/>
      <c r="G27" s="52"/>
      <c r="H27" s="52"/>
      <c r="I27" s="52"/>
      <c r="J27" s="52"/>
    </row>
    <row r="28" spans="1:11" x14ac:dyDescent="0.25">
      <c r="B28" s="165" t="s">
        <v>331</v>
      </c>
      <c r="C28" s="29"/>
      <c r="D28" s="28" t="s">
        <v>297</v>
      </c>
      <c r="E28" s="47"/>
      <c r="F28" s="91"/>
      <c r="G28" s="92"/>
    </row>
    <row r="29" spans="1:11" x14ac:dyDescent="0.25">
      <c r="B29" s="166"/>
      <c r="C29" s="30"/>
      <c r="D29" s="30"/>
      <c r="E29" s="48"/>
      <c r="F29" s="91"/>
      <c r="G29" s="92"/>
    </row>
    <row r="30" spans="1:11" x14ac:dyDescent="0.25">
      <c r="B30" s="166"/>
      <c r="C30" s="30"/>
      <c r="D30" s="49" t="s">
        <v>332</v>
      </c>
      <c r="E30" s="49">
        <f>COUNTA(A7:A26)</f>
        <v>20</v>
      </c>
      <c r="F30" s="91"/>
      <c r="G30" s="92"/>
    </row>
    <row r="31" spans="1:11" x14ac:dyDescent="0.25">
      <c r="B31" s="89"/>
      <c r="C31" s="30"/>
      <c r="D31" s="49" t="s">
        <v>296</v>
      </c>
      <c r="E31" s="49"/>
      <c r="F31" s="13"/>
      <c r="G31" s="13"/>
    </row>
    <row r="32" spans="1:11" x14ac:dyDescent="0.25">
      <c r="B32" s="89"/>
      <c r="C32" s="30"/>
      <c r="D32" s="49" t="s">
        <v>305</v>
      </c>
      <c r="E32" s="49"/>
      <c r="F32" s="13"/>
      <c r="G32" s="13"/>
    </row>
    <row r="33" spans="2:5" x14ac:dyDescent="0.25">
      <c r="B33" s="89"/>
      <c r="C33" s="30"/>
      <c r="D33" s="49" t="s">
        <v>306</v>
      </c>
      <c r="E33" s="49"/>
    </row>
    <row r="34" spans="2:5" x14ac:dyDescent="0.25">
      <c r="B34" s="90"/>
      <c r="C34" s="31"/>
      <c r="D34" s="49" t="s">
        <v>307</v>
      </c>
      <c r="E34" s="49"/>
    </row>
  </sheetData>
  <autoFilter ref="A6:K6"/>
  <mergeCells count="1">
    <mergeCell ref="B28:B30"/>
  </mergeCells>
  <pageMargins left="0.15748031496062992" right="0.15748031496062992" top="0.15748031496062992" bottom="0.15748031496062992" header="0.15748031496062992" footer="0.15748031496062992"/>
  <pageSetup paperSize="8" scale="69" fitToHeight="0" orientation="landscape" r:id="rId1"/>
  <headerFooter>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63"/>
  <sheetViews>
    <sheetView zoomScale="70" zoomScaleNormal="70" workbookViewId="0">
      <selection activeCell="N31" sqref="N31"/>
    </sheetView>
  </sheetViews>
  <sheetFormatPr defaultRowHeight="15" x14ac:dyDescent="0.25"/>
  <cols>
    <col min="1" max="1" width="3" customWidth="1"/>
    <col min="2" max="2" width="10.42578125" customWidth="1"/>
    <col min="3" max="3" width="2.42578125" customWidth="1"/>
    <col min="4" max="4" width="29.85546875" customWidth="1"/>
    <col min="5" max="5" width="5.85546875" customWidth="1"/>
    <col min="6" max="6" width="6.7109375" customWidth="1"/>
    <col min="7" max="7" width="7.7109375" customWidth="1"/>
    <col min="8" max="8" width="4.140625" customWidth="1"/>
    <col min="9" max="9" width="12.5703125" customWidth="1"/>
    <col min="10" max="10" width="1.7109375" customWidth="1"/>
    <col min="11" max="11" width="31.28515625" customWidth="1"/>
    <col min="12" max="12" width="5" customWidth="1"/>
    <col min="13" max="13" width="6.7109375" customWidth="1"/>
    <col min="14" max="14" width="7.5703125" customWidth="1"/>
  </cols>
  <sheetData>
    <row r="2" spans="2:14" ht="18.75" x14ac:dyDescent="0.3">
      <c r="B2" s="167" t="s">
        <v>296</v>
      </c>
      <c r="C2" s="18"/>
      <c r="D2" s="19" t="s">
        <v>297</v>
      </c>
      <c r="E2" s="18"/>
      <c r="F2" s="18"/>
      <c r="G2" s="20"/>
      <c r="I2" s="167" t="s">
        <v>305</v>
      </c>
      <c r="J2" s="29"/>
      <c r="K2" s="19" t="s">
        <v>297</v>
      </c>
      <c r="L2" s="18"/>
      <c r="M2" s="18"/>
      <c r="N2" s="20"/>
    </row>
    <row r="3" spans="2:14" ht="15" customHeight="1" x14ac:dyDescent="0.25">
      <c r="B3" s="168"/>
      <c r="C3" s="21"/>
      <c r="D3" s="21"/>
      <c r="E3" s="21"/>
      <c r="F3" s="21"/>
      <c r="G3" s="22"/>
      <c r="I3" s="168"/>
      <c r="J3" s="30"/>
      <c r="K3" s="21"/>
      <c r="L3" s="21"/>
      <c r="M3" s="21"/>
      <c r="N3" s="22"/>
    </row>
    <row r="4" spans="2:14" ht="15" customHeight="1" x14ac:dyDescent="0.25">
      <c r="B4" s="168"/>
      <c r="C4" s="21"/>
      <c r="D4" s="23" t="s">
        <v>298</v>
      </c>
      <c r="E4" s="23">
        <f>'Направление "A"'!E29</f>
        <v>3</v>
      </c>
      <c r="F4" s="21"/>
      <c r="G4" s="22"/>
      <c r="I4" s="168"/>
      <c r="J4" s="30"/>
      <c r="K4" s="23" t="s">
        <v>298</v>
      </c>
      <c r="L4" s="23">
        <f>'Направление "Б"'!E24</f>
        <v>3</v>
      </c>
      <c r="M4" s="21"/>
      <c r="N4" s="22"/>
    </row>
    <row r="5" spans="2:14" ht="15" customHeight="1" x14ac:dyDescent="0.25">
      <c r="B5" s="168"/>
      <c r="C5" s="21"/>
      <c r="D5" s="24" t="s">
        <v>257</v>
      </c>
      <c r="E5" s="23">
        <f>'Направление "A"'!E30</f>
        <v>8</v>
      </c>
      <c r="F5" s="21"/>
      <c r="G5" s="22"/>
      <c r="I5" s="168"/>
      <c r="J5" s="30"/>
      <c r="K5" s="24" t="s">
        <v>257</v>
      </c>
      <c r="L5" s="23">
        <f>'Направление "Б"'!E25</f>
        <v>4</v>
      </c>
      <c r="M5" s="21"/>
      <c r="N5" s="22"/>
    </row>
    <row r="6" spans="2:14" ht="15" customHeight="1" x14ac:dyDescent="0.25">
      <c r="B6" s="168"/>
      <c r="C6" s="21"/>
      <c r="D6" s="24" t="s">
        <v>256</v>
      </c>
      <c r="E6" s="23">
        <f>'Направление "A"'!E31</f>
        <v>5</v>
      </c>
      <c r="F6" s="21"/>
      <c r="G6" s="22"/>
      <c r="I6" s="168"/>
      <c r="J6" s="30"/>
      <c r="K6" s="24" t="s">
        <v>256</v>
      </c>
      <c r="L6" s="23">
        <f>'Направление "Б"'!E26</f>
        <v>6</v>
      </c>
      <c r="M6" s="21"/>
      <c r="N6" s="22"/>
    </row>
    <row r="7" spans="2:14" ht="15" customHeight="1" x14ac:dyDescent="0.25">
      <c r="B7" s="168"/>
      <c r="C7" s="21"/>
      <c r="D7" s="23" t="s">
        <v>258</v>
      </c>
      <c r="E7" s="23">
        <f>'Направление "A"'!E32</f>
        <v>1</v>
      </c>
      <c r="F7" s="21"/>
      <c r="G7" s="22"/>
      <c r="I7" s="168"/>
      <c r="J7" s="30"/>
      <c r="K7" s="23" t="s">
        <v>258</v>
      </c>
      <c r="L7" s="23">
        <f>'Направление "Б"'!E27</f>
        <v>0</v>
      </c>
      <c r="M7" s="21"/>
      <c r="N7" s="22"/>
    </row>
    <row r="8" spans="2:14" ht="15" customHeight="1" x14ac:dyDescent="0.25">
      <c r="B8" s="168"/>
      <c r="C8" s="21"/>
      <c r="D8" s="21"/>
      <c r="E8" s="21"/>
      <c r="F8" s="21"/>
      <c r="G8" s="22"/>
      <c r="I8" s="168"/>
      <c r="J8" s="30"/>
      <c r="K8" s="21"/>
      <c r="L8" s="21"/>
      <c r="M8" s="21"/>
      <c r="N8" s="22"/>
    </row>
    <row r="9" spans="2:14" ht="18.75" x14ac:dyDescent="0.3">
      <c r="B9" s="168"/>
      <c r="C9" s="21"/>
      <c r="D9" s="25" t="s">
        <v>299</v>
      </c>
      <c r="E9" s="21"/>
      <c r="F9" s="21"/>
      <c r="G9" s="22"/>
      <c r="I9" s="168"/>
      <c r="J9" s="30"/>
      <c r="K9" s="25" t="s">
        <v>299</v>
      </c>
      <c r="L9" s="21"/>
      <c r="M9" s="21"/>
      <c r="N9" s="22"/>
    </row>
    <row r="10" spans="2:14" ht="15" customHeight="1" x14ac:dyDescent="0.25">
      <c r="B10" s="168"/>
      <c r="C10" s="21"/>
      <c r="D10" s="21"/>
      <c r="E10" s="21" t="s">
        <v>300</v>
      </c>
      <c r="F10" s="21" t="s">
        <v>301</v>
      </c>
      <c r="G10" s="22" t="s">
        <v>302</v>
      </c>
      <c r="I10" s="168"/>
      <c r="J10" s="30"/>
      <c r="K10" s="21"/>
      <c r="L10" s="21" t="s">
        <v>300</v>
      </c>
      <c r="M10" s="21" t="s">
        <v>301</v>
      </c>
      <c r="N10" s="22" t="s">
        <v>302</v>
      </c>
    </row>
    <row r="11" spans="2:14" ht="15" customHeight="1" x14ac:dyDescent="0.25">
      <c r="B11" s="168"/>
      <c r="C11" s="21"/>
      <c r="D11" s="23" t="s">
        <v>303</v>
      </c>
      <c r="E11" s="23">
        <f>'Направление "A"'!E36</f>
        <v>14</v>
      </c>
      <c r="F11" s="23">
        <f>'Направление "A"'!F36</f>
        <v>14</v>
      </c>
      <c r="G11" s="23">
        <f>'Направление "A"'!G36</f>
        <v>0</v>
      </c>
      <c r="I11" s="168"/>
      <c r="J11" s="30"/>
      <c r="K11" s="23" t="s">
        <v>303</v>
      </c>
      <c r="L11" s="23">
        <f>'Направление "Б"'!E31</f>
        <v>10</v>
      </c>
      <c r="M11" s="23">
        <f>'Направление "Б"'!F31</f>
        <v>10</v>
      </c>
      <c r="N11" s="23">
        <f>'Направление "Б"'!G31</f>
        <v>0</v>
      </c>
    </row>
    <row r="12" spans="2:14" ht="15" customHeight="1" x14ac:dyDescent="0.25">
      <c r="B12" s="169"/>
      <c r="C12" s="26"/>
      <c r="D12" s="23" t="s">
        <v>304</v>
      </c>
      <c r="E12" s="23">
        <f>'Направление "A"'!E37</f>
        <v>16</v>
      </c>
      <c r="F12" s="23">
        <f>'Направление "A"'!F37</f>
        <v>16</v>
      </c>
      <c r="G12" s="23">
        <f>'Направление "A"'!G37</f>
        <v>0</v>
      </c>
      <c r="I12" s="169"/>
      <c r="J12" s="31"/>
      <c r="K12" s="23" t="s">
        <v>304</v>
      </c>
      <c r="L12" s="23">
        <f>'Направление "Б"'!E32</f>
        <v>13</v>
      </c>
      <c r="M12" s="23">
        <f>'Направление "Б"'!F32</f>
        <v>13</v>
      </c>
      <c r="N12" s="23">
        <f>'Направление "Б"'!G32</f>
        <v>0</v>
      </c>
    </row>
    <row r="14" spans="2:14" x14ac:dyDescent="0.25">
      <c r="B14" s="167" t="s">
        <v>306</v>
      </c>
      <c r="C14" s="18"/>
      <c r="D14" s="28" t="s">
        <v>297</v>
      </c>
      <c r="E14" s="18"/>
      <c r="F14" s="18"/>
      <c r="G14" s="20"/>
      <c r="I14" s="167" t="s">
        <v>307</v>
      </c>
      <c r="J14" s="18"/>
      <c r="K14" s="28" t="s">
        <v>297</v>
      </c>
      <c r="L14" s="18"/>
      <c r="M14" s="18"/>
      <c r="N14" s="20"/>
    </row>
    <row r="15" spans="2:14" ht="15" customHeight="1" x14ac:dyDescent="0.25">
      <c r="B15" s="168"/>
      <c r="C15" s="21"/>
      <c r="D15" s="21"/>
      <c r="E15" s="21"/>
      <c r="F15" s="21"/>
      <c r="G15" s="22"/>
      <c r="I15" s="168"/>
      <c r="J15" s="21"/>
      <c r="K15" s="21"/>
      <c r="L15" s="21"/>
      <c r="M15" s="21"/>
      <c r="N15" s="22"/>
    </row>
    <row r="16" spans="2:14" ht="15" customHeight="1" x14ac:dyDescent="0.25">
      <c r="B16" s="168"/>
      <c r="C16" s="21"/>
      <c r="D16" s="23" t="s">
        <v>298</v>
      </c>
      <c r="E16" s="23">
        <f>'Направление "В"'!E29</f>
        <v>1</v>
      </c>
      <c r="F16" s="21"/>
      <c r="G16" s="22"/>
      <c r="I16" s="168"/>
      <c r="J16" s="21"/>
      <c r="K16" s="23" t="s">
        <v>298</v>
      </c>
      <c r="L16" s="23">
        <f>' Направление "Г"'!E28</f>
        <v>4</v>
      </c>
      <c r="M16" s="21"/>
      <c r="N16" s="22"/>
    </row>
    <row r="17" spans="2:14" ht="15" customHeight="1" x14ac:dyDescent="0.25">
      <c r="B17" s="168"/>
      <c r="C17" s="21"/>
      <c r="D17" s="86" t="s">
        <v>459</v>
      </c>
      <c r="E17" s="23">
        <f>'Направление "В"'!E30</f>
        <v>1</v>
      </c>
      <c r="F17" s="21"/>
      <c r="G17" s="22"/>
      <c r="I17" s="168"/>
      <c r="J17" s="21"/>
      <c r="K17" s="23" t="s">
        <v>257</v>
      </c>
      <c r="L17" s="23">
        <f>' Направление "Г"'!E29</f>
        <v>3</v>
      </c>
      <c r="M17" s="21"/>
      <c r="N17" s="22"/>
    </row>
    <row r="18" spans="2:14" ht="15" customHeight="1" x14ac:dyDescent="0.25">
      <c r="B18" s="168"/>
      <c r="C18" s="21"/>
      <c r="D18" s="23" t="s">
        <v>257</v>
      </c>
      <c r="E18" s="23">
        <f>'Направление "В"'!E31</f>
        <v>4</v>
      </c>
      <c r="F18" s="21"/>
      <c r="G18" s="22"/>
      <c r="I18" s="168"/>
      <c r="J18" s="21"/>
      <c r="K18" s="23" t="s">
        <v>256</v>
      </c>
      <c r="L18" s="23">
        <f>' Направление "Г"'!E30</f>
        <v>3</v>
      </c>
      <c r="M18" s="21"/>
      <c r="N18" s="22"/>
    </row>
    <row r="19" spans="2:14" ht="15" customHeight="1" x14ac:dyDescent="0.25">
      <c r="B19" s="168"/>
      <c r="C19" s="21"/>
      <c r="D19" s="23" t="s">
        <v>256</v>
      </c>
      <c r="E19" s="23">
        <f>'Направление "В"'!E32</f>
        <v>9</v>
      </c>
      <c r="F19" s="21"/>
      <c r="G19" s="22"/>
      <c r="I19" s="168"/>
      <c r="J19" s="21"/>
      <c r="K19" s="23" t="s">
        <v>258</v>
      </c>
      <c r="L19" s="23">
        <f>' Направление "Г"'!E31</f>
        <v>7</v>
      </c>
      <c r="M19" s="21"/>
      <c r="N19" s="22"/>
    </row>
    <row r="20" spans="2:14" ht="15" customHeight="1" x14ac:dyDescent="0.25">
      <c r="B20" s="168"/>
      <c r="C20" s="21"/>
      <c r="D20" s="23" t="s">
        <v>258</v>
      </c>
      <c r="E20" s="23">
        <f>'Направление "В"'!E33</f>
        <v>0</v>
      </c>
      <c r="F20" s="21"/>
      <c r="G20" s="22"/>
      <c r="I20" s="168"/>
      <c r="J20" s="21"/>
      <c r="K20" s="21"/>
      <c r="L20" s="21"/>
      <c r="M20" s="21"/>
      <c r="N20" s="22"/>
    </row>
    <row r="21" spans="2:14" ht="15" customHeight="1" x14ac:dyDescent="0.25">
      <c r="B21" s="168"/>
      <c r="C21" s="21"/>
      <c r="D21" s="21"/>
      <c r="E21" s="21"/>
      <c r="F21" s="21"/>
      <c r="G21" s="22"/>
      <c r="I21" s="168"/>
      <c r="J21" s="21"/>
      <c r="K21" s="27" t="s">
        <v>299</v>
      </c>
      <c r="L21" s="21"/>
      <c r="M21" s="21"/>
      <c r="N21" s="22"/>
    </row>
    <row r="22" spans="2:14" x14ac:dyDescent="0.25">
      <c r="B22" s="168"/>
      <c r="C22" s="21"/>
      <c r="D22" s="27" t="s">
        <v>299</v>
      </c>
      <c r="E22" s="21"/>
      <c r="F22" s="21"/>
      <c r="G22" s="22"/>
      <c r="I22" s="168"/>
      <c r="J22" s="21"/>
      <c r="K22" s="23"/>
      <c r="L22" s="23" t="s">
        <v>300</v>
      </c>
      <c r="M22" s="23" t="s">
        <v>301</v>
      </c>
      <c r="N22" s="23" t="s">
        <v>302</v>
      </c>
    </row>
    <row r="23" spans="2:14" ht="15" customHeight="1" x14ac:dyDescent="0.25">
      <c r="B23" s="168"/>
      <c r="C23" s="21"/>
      <c r="D23" s="23"/>
      <c r="E23" s="23" t="s">
        <v>300</v>
      </c>
      <c r="F23" s="23" t="s">
        <v>301</v>
      </c>
      <c r="G23" s="23" t="s">
        <v>302</v>
      </c>
      <c r="I23" s="168"/>
      <c r="J23" s="21"/>
      <c r="K23" s="23" t="s">
        <v>303</v>
      </c>
      <c r="L23" s="23">
        <f>' Направление "Г"'!E35</f>
        <v>13</v>
      </c>
      <c r="M23" s="23">
        <f>' Направление "Г"'!F35</f>
        <v>13</v>
      </c>
      <c r="N23" s="23">
        <f>' Направление "Г"'!G35</f>
        <v>0</v>
      </c>
    </row>
    <row r="24" spans="2:14" ht="15" customHeight="1" x14ac:dyDescent="0.25">
      <c r="B24" s="168"/>
      <c r="C24" s="21"/>
      <c r="D24" s="23" t="s">
        <v>303</v>
      </c>
      <c r="E24" s="23">
        <f>'Направление "В"'!E37</f>
        <v>13</v>
      </c>
      <c r="F24" s="23">
        <f>'Направление "В"'!F37</f>
        <v>13</v>
      </c>
      <c r="G24" s="23">
        <f>'Направление "В"'!G37</f>
        <v>0</v>
      </c>
      <c r="I24" s="169"/>
      <c r="J24" s="26"/>
      <c r="K24" s="23" t="s">
        <v>304</v>
      </c>
      <c r="L24" s="23">
        <f>' Направление "Г"'!E36</f>
        <v>10</v>
      </c>
      <c r="M24" s="23">
        <f>' Направление "Г"'!F36</f>
        <v>10</v>
      </c>
      <c r="N24" s="23">
        <f>' Направление "Г"'!G36</f>
        <v>0</v>
      </c>
    </row>
    <row r="25" spans="2:14" ht="15" customHeight="1" x14ac:dyDescent="0.25">
      <c r="B25" s="169"/>
      <c r="C25" s="26"/>
      <c r="D25" s="23" t="s">
        <v>304</v>
      </c>
      <c r="E25" s="23">
        <f>'Направление "В"'!E38</f>
        <v>15</v>
      </c>
      <c r="F25" s="23">
        <f>'Направление "В"'!F38</f>
        <v>15</v>
      </c>
      <c r="G25" s="23">
        <f>'Направление "В"'!G38</f>
        <v>0</v>
      </c>
    </row>
    <row r="26" spans="2:14" x14ac:dyDescent="0.25">
      <c r="I26" s="165" t="s">
        <v>331</v>
      </c>
      <c r="J26" s="18"/>
      <c r="K26" s="28" t="s">
        <v>297</v>
      </c>
      <c r="L26" s="18"/>
      <c r="M26" s="18"/>
      <c r="N26" s="20"/>
    </row>
    <row r="27" spans="2:14" x14ac:dyDescent="0.25">
      <c r="B27" s="165" t="s">
        <v>308</v>
      </c>
      <c r="C27" s="18"/>
      <c r="D27" s="28" t="s">
        <v>297</v>
      </c>
      <c r="E27" s="18"/>
      <c r="F27" s="18"/>
      <c r="G27" s="20"/>
      <c r="I27" s="166"/>
      <c r="J27" s="21"/>
      <c r="K27" s="21"/>
      <c r="L27" s="21"/>
      <c r="M27" s="21"/>
      <c r="N27" s="22"/>
    </row>
    <row r="28" spans="2:14" ht="15" customHeight="1" x14ac:dyDescent="0.25">
      <c r="B28" s="166"/>
      <c r="C28" s="21"/>
      <c r="D28" s="21"/>
      <c r="E28" s="21"/>
      <c r="F28" s="21"/>
      <c r="G28" s="22"/>
      <c r="I28" s="170"/>
      <c r="J28" s="26"/>
      <c r="K28" s="23" t="s">
        <v>332</v>
      </c>
      <c r="L28" s="23">
        <f>'Показатели вне Рейтинга'!E30</f>
        <v>20</v>
      </c>
      <c r="M28" s="26"/>
      <c r="N28" s="32"/>
    </row>
    <row r="29" spans="2:14" ht="15" customHeight="1" x14ac:dyDescent="0.25">
      <c r="B29" s="166"/>
      <c r="C29" s="21"/>
      <c r="D29" s="23" t="s">
        <v>298</v>
      </c>
      <c r="E29" s="23">
        <f>SUM(E4,L4,E16,L16)</f>
        <v>11</v>
      </c>
      <c r="F29" s="21"/>
      <c r="G29" s="22"/>
    </row>
    <row r="30" spans="2:14" ht="15" customHeight="1" x14ac:dyDescent="0.25">
      <c r="B30" s="166"/>
      <c r="C30" s="21"/>
      <c r="D30" s="23" t="s">
        <v>257</v>
      </c>
      <c r="E30" s="23">
        <f>SUM(E5,L5,E18,L17)</f>
        <v>19</v>
      </c>
      <c r="F30" s="21"/>
      <c r="G30" s="22"/>
    </row>
    <row r="31" spans="2:14" ht="15" customHeight="1" x14ac:dyDescent="0.25">
      <c r="B31" s="166"/>
      <c r="C31" s="21"/>
      <c r="D31" s="23" t="s">
        <v>256</v>
      </c>
      <c r="E31" s="23">
        <f>SUM(E6,L6,E19,L18)</f>
        <v>23</v>
      </c>
      <c r="F31" s="21"/>
      <c r="G31" s="22"/>
    </row>
    <row r="32" spans="2:14" ht="15" customHeight="1" x14ac:dyDescent="0.25">
      <c r="B32" s="166"/>
      <c r="C32" s="21"/>
      <c r="D32" s="23" t="s">
        <v>258</v>
      </c>
      <c r="E32" s="23">
        <f>SUM(E7,L7,E20,L19)</f>
        <v>8</v>
      </c>
      <c r="F32" s="21"/>
      <c r="G32" s="22"/>
    </row>
    <row r="33" spans="2:7" ht="15" customHeight="1" x14ac:dyDescent="0.25">
      <c r="B33" s="166"/>
      <c r="C33" s="21"/>
      <c r="D33" s="21"/>
      <c r="E33" s="21"/>
      <c r="F33" s="21"/>
      <c r="G33" s="22"/>
    </row>
    <row r="34" spans="2:7" x14ac:dyDescent="0.25">
      <c r="B34" s="166"/>
      <c r="C34" s="21"/>
      <c r="D34" s="27" t="s">
        <v>299</v>
      </c>
      <c r="E34" s="21"/>
      <c r="F34" s="21"/>
      <c r="G34" s="22"/>
    </row>
    <row r="35" spans="2:7" ht="15" customHeight="1" x14ac:dyDescent="0.25">
      <c r="B35" s="166"/>
      <c r="C35" s="21"/>
      <c r="D35" s="23"/>
      <c r="E35" s="23" t="s">
        <v>300</v>
      </c>
      <c r="F35" s="23" t="s">
        <v>301</v>
      </c>
      <c r="G35" s="23" t="s">
        <v>302</v>
      </c>
    </row>
    <row r="36" spans="2:7" ht="15" customHeight="1" x14ac:dyDescent="0.25">
      <c r="B36" s="166"/>
      <c r="C36" s="21"/>
      <c r="D36" s="23" t="s">
        <v>303</v>
      </c>
      <c r="E36" s="23">
        <f t="shared" ref="E36:G37" si="0">SUM(E11,L11,E24,L23)</f>
        <v>50</v>
      </c>
      <c r="F36" s="23">
        <f t="shared" si="0"/>
        <v>50</v>
      </c>
      <c r="G36" s="23">
        <f t="shared" si="0"/>
        <v>0</v>
      </c>
    </row>
    <row r="37" spans="2:7" ht="15" customHeight="1" x14ac:dyDescent="0.25">
      <c r="B37" s="170"/>
      <c r="C37" s="26"/>
      <c r="D37" s="23" t="s">
        <v>304</v>
      </c>
      <c r="E37" s="23">
        <f t="shared" si="0"/>
        <v>54</v>
      </c>
      <c r="F37" s="23">
        <f t="shared" si="0"/>
        <v>54</v>
      </c>
      <c r="G37" s="23">
        <f t="shared" si="0"/>
        <v>0</v>
      </c>
    </row>
    <row r="40" spans="2:7" ht="15" customHeight="1" x14ac:dyDescent="0.25"/>
    <row r="41" spans="2:7" ht="15" customHeight="1" x14ac:dyDescent="0.25"/>
    <row r="42" spans="2:7" ht="15" customHeight="1" x14ac:dyDescent="0.25"/>
    <row r="43" spans="2:7" ht="15" customHeight="1" x14ac:dyDescent="0.25"/>
    <row r="44" spans="2:7" ht="15" customHeight="1" x14ac:dyDescent="0.25"/>
    <row r="45" spans="2:7" ht="15" customHeight="1" x14ac:dyDescent="0.25"/>
    <row r="47" spans="2:7" ht="15" customHeight="1" x14ac:dyDescent="0.25"/>
    <row r="48" spans="2:7" ht="15" customHeight="1" x14ac:dyDescent="0.25"/>
    <row r="49" ht="15" customHeight="1" x14ac:dyDescent="0.25"/>
    <row r="63" ht="15" customHeight="1" x14ac:dyDescent="0.25"/>
  </sheetData>
  <mergeCells count="6">
    <mergeCell ref="I2:I12"/>
    <mergeCell ref="I26:I28"/>
    <mergeCell ref="B2:B12"/>
    <mergeCell ref="B14:B25"/>
    <mergeCell ref="B27:B37"/>
    <mergeCell ref="I14:I24"/>
  </mergeCells>
  <pageMargins left="0.17" right="0.17" top="0.17" bottom="0.16" header="0.17" footer="0.16"/>
  <pageSetup paperSize="8" scale="9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10</vt:i4>
      </vt:variant>
    </vt:vector>
  </HeadingPairs>
  <TitlesOfParts>
    <vt:vector size="17" baseType="lpstr">
      <vt:lpstr>Направление "A"</vt:lpstr>
      <vt:lpstr>Направление "Б"</vt:lpstr>
      <vt:lpstr>Направление "В"</vt:lpstr>
      <vt:lpstr> Направление "Г"</vt:lpstr>
      <vt:lpstr>Направление "Г"</vt:lpstr>
      <vt:lpstr>Показатели вне Рейтинга</vt:lpstr>
      <vt:lpstr>Статистика по кол-ву пок-лей</vt:lpstr>
      <vt:lpstr>' Направление "Г"'!Заголовки_для_печати</vt:lpstr>
      <vt:lpstr>'Направление "A"'!Заголовки_для_печати</vt:lpstr>
      <vt:lpstr>'Направление "Б"'!Заголовки_для_печати</vt:lpstr>
      <vt:lpstr>'Направление "В"'!Заголовки_для_печати</vt:lpstr>
      <vt:lpstr>'Показатели вне Рейтинга'!Заголовки_для_печати</vt:lpstr>
      <vt:lpstr>' Направление "Г"'!Область_печати</vt:lpstr>
      <vt:lpstr>'Направление "A"'!Область_печати</vt:lpstr>
      <vt:lpstr>'Направление "Б"'!Область_печати</vt:lpstr>
      <vt:lpstr>'Направление "В"'!Область_печати</vt:lpstr>
      <vt:lpstr>'Показатели вне Рейтинга'!Область_печати</vt:lpstr>
    </vt:vector>
  </TitlesOfParts>
  <Company>The Boston Consulting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Yushin Vladimir</dc:creator>
  <cp:lastModifiedBy>Ольга Дмитриевна Гуляева</cp:lastModifiedBy>
  <cp:lastPrinted>2014-10-19T14:35:37Z</cp:lastPrinted>
  <dcterms:created xsi:type="dcterms:W3CDTF">2014-04-01T14:07:09Z</dcterms:created>
  <dcterms:modified xsi:type="dcterms:W3CDTF">2017-04-07T08:26:03Z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